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E:\2021 РБ Дзержинск\2. Итоговые документы\Карты\"/>
    </mc:Choice>
  </mc:AlternateContent>
  <bookViews>
    <workbookView xWindow="0" yWindow="60" windowWidth="28800" windowHeight="11475" firstSheet="3" activeTab="4"/>
  </bookViews>
  <sheets>
    <sheet name="Нулевой лист" sheetId="314" r:id="rId1"/>
    <sheet name="Гл.врач" sheetId="315" r:id="rId2"/>
    <sheet name="Гл.врач-люди" sheetId="141" r:id="rId3"/>
    <sheet name="Зам.гл.врача" sheetId="316" r:id="rId4"/>
    <sheet name="Зам.гл.врач-люди" sheetId="320" r:id="rId5"/>
    <sheet name="Гл.мс" sheetId="317" r:id="rId6"/>
    <sheet name="Гл.м.с.-люди" sheetId="321" r:id="rId7"/>
    <sheet name="Педиатр районный" sheetId="318" r:id="rId8"/>
    <sheet name="Педиатр районный-люди" sheetId="322" r:id="rId9"/>
    <sheet name="Мед.дезинфектор" sheetId="319" r:id="rId10"/>
    <sheet name="Мед.дезинфектор-люди" sheetId="323" r:id="rId11"/>
  </sheets>
  <definedNames>
    <definedName name="com_pred" localSheetId="1">Гл.врач!#REF!</definedName>
    <definedName name="com_pred" localSheetId="2">'Гл.врач-люди'!#REF!</definedName>
    <definedName name="com_pred" localSheetId="6">'Гл.м.с.-люди'!#REF!</definedName>
    <definedName name="com_pred" localSheetId="5">Гл.мс!#REF!</definedName>
    <definedName name="com_pred" localSheetId="3">Зам.гл.врача!#REF!</definedName>
    <definedName name="com_pred" localSheetId="4">'Зам.гл.врач-люди'!#REF!</definedName>
    <definedName name="com_pred" localSheetId="9">Мед.дезинфектор!#REF!</definedName>
    <definedName name="com_pred" localSheetId="10">'Мед.дезинфектор-люди'!#REF!</definedName>
    <definedName name="com_pred" localSheetId="0">'Нулевой лист'!#REF!</definedName>
    <definedName name="com_pred" localSheetId="7">'Педиатр районный'!#REF!</definedName>
    <definedName name="com_pred" localSheetId="8">'Педиатр районный-люди'!#REF!</definedName>
    <definedName name="fio_rabs" localSheetId="2">'Гл.врач-люди'!#REF!</definedName>
    <definedName name="fio_rabs" localSheetId="6">'Гл.м.с.-люди'!#REF!</definedName>
    <definedName name="fio_rabs" localSheetId="4">'Зам.гл.врач-люди'!#REF!</definedName>
    <definedName name="fio_rabs" localSheetId="10">'Мед.дезинфектор-люди'!#REF!</definedName>
    <definedName name="fio_rabs" localSheetId="8">'Педиатр районный-люди'!#REF!</definedName>
    <definedName name="header_org_info" localSheetId="1">Гл.врач!$A$3</definedName>
    <definedName name="header_org_info" localSheetId="5">Гл.мс!$A$3</definedName>
    <definedName name="header_org_info" localSheetId="3">Зам.гл.врача!$A$3</definedName>
    <definedName name="header_org_info" localSheetId="9">Мед.дезинфектор!$A$3</definedName>
    <definedName name="header_org_info" localSheetId="0">'Нулевой лист'!$A$3</definedName>
    <definedName name="header_org_info" localSheetId="7">'Педиатр районный'!$A$3</definedName>
    <definedName name="s070_1" localSheetId="1">Гл.врач!#REF!</definedName>
    <definedName name="s070_1" localSheetId="2">'Гл.врач-люди'!#REF!</definedName>
    <definedName name="s070_1" localSheetId="6">'Гл.м.с.-люди'!#REF!</definedName>
    <definedName name="s070_1" localSheetId="5">Гл.мс!#REF!</definedName>
    <definedName name="s070_1" localSheetId="3">Зам.гл.врача!#REF!</definedName>
    <definedName name="s070_1" localSheetId="4">'Зам.гл.врач-люди'!#REF!</definedName>
    <definedName name="s070_1" localSheetId="9">Мед.дезинфектор!#REF!</definedName>
    <definedName name="s070_1" localSheetId="10">'Мед.дезинфектор-люди'!#REF!</definedName>
    <definedName name="s070_1" localSheetId="0">'Нулевой лист'!#REF!</definedName>
    <definedName name="s070_1" localSheetId="7">'Педиатр районный'!#REF!</definedName>
    <definedName name="s070_1" localSheetId="8">'Педиатр районный-люди'!#REF!</definedName>
    <definedName name="_xlnm.Print_Titles" localSheetId="1">Гл.врач!$11:$13</definedName>
    <definedName name="_xlnm.Print_Titles" localSheetId="5">Гл.мс!$11:$13</definedName>
    <definedName name="_xlnm.Print_Titles" localSheetId="3">Зам.гл.врача!$11:$13</definedName>
    <definedName name="_xlnm.Print_Titles" localSheetId="9">Мед.дезинфектор!$12:$14</definedName>
    <definedName name="_xlnm.Print_Titles" localSheetId="0">'Нулевой лист'!$12:$14</definedName>
    <definedName name="_xlnm.Print_Titles" localSheetId="7">'Педиатр районный'!$12:$14</definedName>
    <definedName name="_xlnm.Print_Area" localSheetId="1">Гл.врач!$A$1:$Q$54</definedName>
    <definedName name="_xlnm.Print_Area" localSheetId="5">Гл.мс!$A$1:$Q$51</definedName>
    <definedName name="_xlnm.Print_Area" localSheetId="3">Зам.гл.врача!$A$1:$Q$54</definedName>
    <definedName name="_xlnm.Print_Area" localSheetId="9">Мед.дезинфектор!$A$1:$Q$63</definedName>
    <definedName name="_xlnm.Print_Area" localSheetId="0">'Нулевой лист'!$A$1:$Q$102</definedName>
    <definedName name="_xlnm.Print_Area" localSheetId="7">'Педиатр районный'!$A$1:$Q$63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319" l="1"/>
  <c r="O52" i="319" s="1"/>
  <c r="Q52" i="319" s="1"/>
  <c r="H53" i="319"/>
  <c r="E53" i="319"/>
  <c r="N52" i="319" s="1"/>
  <c r="P52" i="319" s="1"/>
  <c r="D53" i="319"/>
  <c r="N20" i="319" l="1"/>
  <c r="P20" i="319" s="1"/>
  <c r="N22" i="319"/>
  <c r="P22" i="319" s="1"/>
  <c r="N24" i="319"/>
  <c r="P24" i="319" s="1"/>
  <c r="N15" i="319"/>
  <c r="P15" i="319" s="1"/>
  <c r="N18" i="319"/>
  <c r="P18" i="319" s="1"/>
  <c r="N26" i="319"/>
  <c r="P26" i="319" s="1"/>
  <c r="N28" i="319"/>
  <c r="P28" i="319" s="1"/>
  <c r="N30" i="319"/>
  <c r="P30" i="319" s="1"/>
  <c r="N16" i="319"/>
  <c r="P16" i="319" s="1"/>
  <c r="N17" i="319"/>
  <c r="P17" i="319" s="1"/>
  <c r="N19" i="319"/>
  <c r="P19" i="319" s="1"/>
  <c r="N21" i="319"/>
  <c r="P21" i="319" s="1"/>
  <c r="N23" i="319"/>
  <c r="P23" i="319" s="1"/>
  <c r="N25" i="319"/>
  <c r="P25" i="319" s="1"/>
  <c r="N27" i="319"/>
  <c r="P27" i="319" s="1"/>
  <c r="N29" i="319"/>
  <c r="P29" i="319" s="1"/>
  <c r="N31" i="319"/>
  <c r="P31" i="319" s="1"/>
  <c r="N32" i="319"/>
  <c r="P32" i="319" s="1"/>
  <c r="N33" i="319"/>
  <c r="P33" i="319" s="1"/>
  <c r="N34" i="319"/>
  <c r="P34" i="319" s="1"/>
  <c r="N35" i="319"/>
  <c r="P35" i="319" s="1"/>
  <c r="N36" i="319"/>
  <c r="P36" i="319" s="1"/>
  <c r="N37" i="319"/>
  <c r="P37" i="319" s="1"/>
  <c r="N38" i="319"/>
  <c r="P38" i="319" s="1"/>
  <c r="N39" i="319"/>
  <c r="P39" i="319" s="1"/>
  <c r="N40" i="319"/>
  <c r="P40" i="319" s="1"/>
  <c r="N41" i="319"/>
  <c r="P41" i="319" s="1"/>
  <c r="N42" i="319"/>
  <c r="P42" i="319" s="1"/>
  <c r="N43" i="319"/>
  <c r="P43" i="319" s="1"/>
  <c r="N44" i="319"/>
  <c r="P44" i="319" s="1"/>
  <c r="N45" i="319"/>
  <c r="P45" i="319" s="1"/>
  <c r="N46" i="319"/>
  <c r="P46" i="319" s="1"/>
  <c r="N47" i="319"/>
  <c r="P47" i="319" s="1"/>
  <c r="N48" i="319"/>
  <c r="P48" i="319" s="1"/>
  <c r="N49" i="319"/>
  <c r="P49" i="319" s="1"/>
  <c r="N50" i="319"/>
  <c r="P50" i="319" s="1"/>
  <c r="N51" i="319"/>
  <c r="P51" i="319" s="1"/>
  <c r="O15" i="319"/>
  <c r="Q15" i="319" s="1"/>
  <c r="O16" i="319"/>
  <c r="Q16" i="319" s="1"/>
  <c r="O17" i="319"/>
  <c r="Q17" i="319" s="1"/>
  <c r="O18" i="319"/>
  <c r="Q18" i="319" s="1"/>
  <c r="O19" i="319"/>
  <c r="Q19" i="319" s="1"/>
  <c r="O20" i="319"/>
  <c r="Q20" i="319" s="1"/>
  <c r="O21" i="319"/>
  <c r="Q21" i="319" s="1"/>
  <c r="O22" i="319"/>
  <c r="Q22" i="319" s="1"/>
  <c r="O23" i="319"/>
  <c r="Q23" i="319" s="1"/>
  <c r="O24" i="319"/>
  <c r="Q24" i="319" s="1"/>
  <c r="O25" i="319"/>
  <c r="Q25" i="319" s="1"/>
  <c r="O26" i="319"/>
  <c r="Q26" i="319" s="1"/>
  <c r="O27" i="319"/>
  <c r="Q27" i="319" s="1"/>
  <c r="O28" i="319"/>
  <c r="Q28" i="319" s="1"/>
  <c r="O29" i="319"/>
  <c r="Q29" i="319" s="1"/>
  <c r="O30" i="319"/>
  <c r="Q30" i="319" s="1"/>
  <c r="O31" i="319"/>
  <c r="Q31" i="319" s="1"/>
  <c r="O32" i="319"/>
  <c r="Q32" i="319" s="1"/>
  <c r="O33" i="319"/>
  <c r="Q33" i="319" s="1"/>
  <c r="O34" i="319"/>
  <c r="Q34" i="319" s="1"/>
  <c r="O35" i="319"/>
  <c r="Q35" i="319" s="1"/>
  <c r="O36" i="319"/>
  <c r="Q36" i="319" s="1"/>
  <c r="O37" i="319"/>
  <c r="Q37" i="319" s="1"/>
  <c r="O38" i="319"/>
  <c r="Q38" i="319" s="1"/>
  <c r="O39" i="319"/>
  <c r="Q39" i="319" s="1"/>
  <c r="O40" i="319"/>
  <c r="Q40" i="319" s="1"/>
  <c r="O41" i="319"/>
  <c r="Q41" i="319" s="1"/>
  <c r="O42" i="319"/>
  <c r="Q42" i="319" s="1"/>
  <c r="O43" i="319"/>
  <c r="Q43" i="319" s="1"/>
  <c r="O44" i="319"/>
  <c r="Q44" i="319" s="1"/>
  <c r="O45" i="319"/>
  <c r="Q45" i="319" s="1"/>
  <c r="O46" i="319"/>
  <c r="Q46" i="319" s="1"/>
  <c r="O47" i="319"/>
  <c r="Q47" i="319" s="1"/>
  <c r="O48" i="319"/>
  <c r="Q48" i="319" s="1"/>
  <c r="O49" i="319"/>
  <c r="Q49" i="319" s="1"/>
  <c r="O50" i="319"/>
  <c r="Q50" i="319" s="1"/>
  <c r="O51" i="319"/>
  <c r="Q51" i="319" s="1"/>
  <c r="F54" i="319" l="1"/>
  <c r="J54" i="319"/>
  <c r="I53" i="318" l="1"/>
  <c r="O52" i="318" s="1"/>
  <c r="Q52" i="318" s="1"/>
  <c r="H53" i="318"/>
  <c r="E53" i="318"/>
  <c r="N52" i="318" s="1"/>
  <c r="P52" i="318" s="1"/>
  <c r="D53" i="318"/>
  <c r="I44" i="317"/>
  <c r="O43" i="317" s="1"/>
  <c r="Q43" i="317" s="1"/>
  <c r="H44" i="317"/>
  <c r="E44" i="317"/>
  <c r="N43" i="317" s="1"/>
  <c r="P43" i="317" s="1"/>
  <c r="D44" i="317"/>
  <c r="O42" i="317"/>
  <c r="Q42" i="317" s="1"/>
  <c r="O36" i="317"/>
  <c r="Q36" i="317" s="1"/>
  <c r="O33" i="317"/>
  <c r="Q33" i="317" s="1"/>
  <c r="O29" i="317"/>
  <c r="Q29" i="317" s="1"/>
  <c r="O28" i="317"/>
  <c r="Q28" i="317" s="1"/>
  <c r="O24" i="317"/>
  <c r="Q24" i="317" s="1"/>
  <c r="O23" i="317"/>
  <c r="Q23" i="317" s="1"/>
  <c r="O19" i="317"/>
  <c r="Q19" i="317" s="1"/>
  <c r="O17" i="317"/>
  <c r="Q17" i="317" s="1"/>
  <c r="I44" i="316"/>
  <c r="O43" i="316" s="1"/>
  <c r="Q43" i="316" s="1"/>
  <c r="H44" i="316"/>
  <c r="E44" i="316"/>
  <c r="D44" i="316"/>
  <c r="P43" i="316"/>
  <c r="N43" i="316"/>
  <c r="P42" i="316"/>
  <c r="N42" i="316"/>
  <c r="P41" i="316"/>
  <c r="N41" i="316"/>
  <c r="P40" i="316"/>
  <c r="N40" i="316"/>
  <c r="Q39" i="316"/>
  <c r="P39" i="316"/>
  <c r="O39" i="316"/>
  <c r="N39" i="316"/>
  <c r="Q38" i="316"/>
  <c r="P38" i="316"/>
  <c r="O38" i="316"/>
  <c r="N38" i="316"/>
  <c r="Q37" i="316"/>
  <c r="P37" i="316"/>
  <c r="O37" i="316"/>
  <c r="N37" i="316"/>
  <c r="Q36" i="316"/>
  <c r="P36" i="316"/>
  <c r="O36" i="316"/>
  <c r="N36" i="316"/>
  <c r="Q35" i="316"/>
  <c r="P35" i="316"/>
  <c r="O35" i="316"/>
  <c r="N35" i="316"/>
  <c r="Q34" i="316"/>
  <c r="P34" i="316"/>
  <c r="O34" i="316"/>
  <c r="N34" i="316"/>
  <c r="Q33" i="316"/>
  <c r="P33" i="316"/>
  <c r="O33" i="316"/>
  <c r="N33" i="316"/>
  <c r="Q32" i="316"/>
  <c r="P32" i="316"/>
  <c r="O32" i="316"/>
  <c r="N32" i="316"/>
  <c r="Q31" i="316"/>
  <c r="P31" i="316"/>
  <c r="O31" i="316"/>
  <c r="N31" i="316"/>
  <c r="Q30" i="316"/>
  <c r="P30" i="316"/>
  <c r="O30" i="316"/>
  <c r="N30" i="316"/>
  <c r="Q29" i="316"/>
  <c r="P29" i="316"/>
  <c r="O29" i="316"/>
  <c r="N29" i="316"/>
  <c r="Q28" i="316"/>
  <c r="P28" i="316"/>
  <c r="O28" i="316"/>
  <c r="N28" i="316"/>
  <c r="Q27" i="316"/>
  <c r="P27" i="316"/>
  <c r="O27" i="316"/>
  <c r="N27" i="316"/>
  <c r="Q26" i="316"/>
  <c r="P26" i="316"/>
  <c r="O26" i="316"/>
  <c r="N26" i="316"/>
  <c r="Q25" i="316"/>
  <c r="P25" i="316"/>
  <c r="O25" i="316"/>
  <c r="N25" i="316"/>
  <c r="Q24" i="316"/>
  <c r="P24" i="316"/>
  <c r="O24" i="316"/>
  <c r="N24" i="316"/>
  <c r="Q23" i="316"/>
  <c r="P23" i="316"/>
  <c r="O23" i="316"/>
  <c r="N23" i="316"/>
  <c r="Q22" i="316"/>
  <c r="P22" i="316"/>
  <c r="O22" i="316"/>
  <c r="N22" i="316"/>
  <c r="Q21" i="316"/>
  <c r="P21" i="316"/>
  <c r="O21" i="316"/>
  <c r="N21" i="316"/>
  <c r="Q20" i="316"/>
  <c r="P20" i="316"/>
  <c r="O20" i="316"/>
  <c r="N20" i="316"/>
  <c r="Q19" i="316"/>
  <c r="P19" i="316"/>
  <c r="O19" i="316"/>
  <c r="N19" i="316"/>
  <c r="Q18" i="316"/>
  <c r="P18" i="316"/>
  <c r="O18" i="316"/>
  <c r="N18" i="316"/>
  <c r="Q17" i="316"/>
  <c r="P17" i="316"/>
  <c r="O17" i="316"/>
  <c r="N17" i="316"/>
  <c r="Q16" i="316"/>
  <c r="P16" i="316"/>
  <c r="O16" i="316"/>
  <c r="N16" i="316"/>
  <c r="Q15" i="316"/>
  <c r="P15" i="316"/>
  <c r="O15" i="316"/>
  <c r="N15" i="316"/>
  <c r="Q14" i="316"/>
  <c r="P14" i="316"/>
  <c r="F45" i="316" s="1"/>
  <c r="O14" i="316"/>
  <c r="N14" i="316"/>
  <c r="I44" i="315"/>
  <c r="O43" i="315" s="1"/>
  <c r="Q43" i="315" s="1"/>
  <c r="H44" i="315"/>
  <c r="E44" i="315"/>
  <c r="N43" i="315" s="1"/>
  <c r="P43" i="315" s="1"/>
  <c r="D44" i="315"/>
  <c r="O15" i="317" l="1"/>
  <c r="Q15" i="317" s="1"/>
  <c r="O20" i="317"/>
  <c r="Q20" i="317" s="1"/>
  <c r="O25" i="317"/>
  <c r="Q25" i="317" s="1"/>
  <c r="O31" i="317"/>
  <c r="Q31" i="317" s="1"/>
  <c r="O37" i="317"/>
  <c r="Q37" i="317" s="1"/>
  <c r="O16" i="317"/>
  <c r="Q16" i="317" s="1"/>
  <c r="O21" i="317"/>
  <c r="Q21" i="317" s="1"/>
  <c r="O27" i="317"/>
  <c r="Q27" i="317" s="1"/>
  <c r="O32" i="317"/>
  <c r="Q32" i="317" s="1"/>
  <c r="O39" i="317"/>
  <c r="Q39" i="317" s="1"/>
  <c r="N20" i="318"/>
  <c r="P20" i="318" s="1"/>
  <c r="N28" i="318"/>
  <c r="P28" i="318" s="1"/>
  <c r="N36" i="318"/>
  <c r="P36" i="318" s="1"/>
  <c r="N44" i="318"/>
  <c r="P44" i="318" s="1"/>
  <c r="N16" i="318"/>
  <c r="P16" i="318" s="1"/>
  <c r="N24" i="318"/>
  <c r="P24" i="318" s="1"/>
  <c r="N32" i="318"/>
  <c r="P32" i="318" s="1"/>
  <c r="N40" i="318"/>
  <c r="P40" i="318" s="1"/>
  <c r="N48" i="318"/>
  <c r="P48" i="318" s="1"/>
  <c r="N22" i="318"/>
  <c r="P22" i="318" s="1"/>
  <c r="N30" i="318"/>
  <c r="P30" i="318" s="1"/>
  <c r="N38" i="318"/>
  <c r="P38" i="318" s="1"/>
  <c r="N46" i="318"/>
  <c r="P46" i="318" s="1"/>
  <c r="N18" i="318"/>
  <c r="P18" i="318" s="1"/>
  <c r="N26" i="318"/>
  <c r="P26" i="318" s="1"/>
  <c r="N34" i="318"/>
  <c r="P34" i="318" s="1"/>
  <c r="N42" i="318"/>
  <c r="P42" i="318" s="1"/>
  <c r="N50" i="318"/>
  <c r="P50" i="318" s="1"/>
  <c r="N15" i="318"/>
  <c r="P15" i="318" s="1"/>
  <c r="N17" i="318"/>
  <c r="P17" i="318" s="1"/>
  <c r="N19" i="318"/>
  <c r="P19" i="318" s="1"/>
  <c r="N21" i="318"/>
  <c r="P21" i="318" s="1"/>
  <c r="N23" i="318"/>
  <c r="P23" i="318" s="1"/>
  <c r="N25" i="318"/>
  <c r="P25" i="318" s="1"/>
  <c r="N27" i="318"/>
  <c r="P27" i="318" s="1"/>
  <c r="N29" i="318"/>
  <c r="P29" i="318" s="1"/>
  <c r="N31" i="318"/>
  <c r="P31" i="318" s="1"/>
  <c r="N33" i="318"/>
  <c r="P33" i="318" s="1"/>
  <c r="N35" i="318"/>
  <c r="P35" i="318" s="1"/>
  <c r="N37" i="318"/>
  <c r="P37" i="318" s="1"/>
  <c r="N39" i="318"/>
  <c r="P39" i="318" s="1"/>
  <c r="N41" i="318"/>
  <c r="P41" i="318" s="1"/>
  <c r="N43" i="318"/>
  <c r="P43" i="318" s="1"/>
  <c r="N45" i="318"/>
  <c r="P45" i="318" s="1"/>
  <c r="N47" i="318"/>
  <c r="P47" i="318" s="1"/>
  <c r="N49" i="318"/>
  <c r="P49" i="318" s="1"/>
  <c r="N51" i="318"/>
  <c r="P51" i="318" s="1"/>
  <c r="O15" i="318"/>
  <c r="Q15" i="318" s="1"/>
  <c r="O16" i="318"/>
  <c r="Q16" i="318" s="1"/>
  <c r="O17" i="318"/>
  <c r="Q17" i="318" s="1"/>
  <c r="O18" i="318"/>
  <c r="Q18" i="318" s="1"/>
  <c r="O19" i="318"/>
  <c r="Q19" i="318" s="1"/>
  <c r="O20" i="318"/>
  <c r="Q20" i="318" s="1"/>
  <c r="O21" i="318"/>
  <c r="Q21" i="318" s="1"/>
  <c r="O22" i="318"/>
  <c r="Q22" i="318" s="1"/>
  <c r="O23" i="318"/>
  <c r="Q23" i="318" s="1"/>
  <c r="O24" i="318"/>
  <c r="Q24" i="318" s="1"/>
  <c r="O25" i="318"/>
  <c r="Q25" i="318" s="1"/>
  <c r="O26" i="318"/>
  <c r="Q26" i="318" s="1"/>
  <c r="O27" i="318"/>
  <c r="Q27" i="318" s="1"/>
  <c r="O28" i="318"/>
  <c r="Q28" i="318" s="1"/>
  <c r="O29" i="318"/>
  <c r="Q29" i="318" s="1"/>
  <c r="O30" i="318"/>
  <c r="Q30" i="318" s="1"/>
  <c r="O31" i="318"/>
  <c r="Q31" i="318" s="1"/>
  <c r="O32" i="318"/>
  <c r="Q32" i="318" s="1"/>
  <c r="O33" i="318"/>
  <c r="Q33" i="318" s="1"/>
  <c r="O34" i="318"/>
  <c r="Q34" i="318" s="1"/>
  <c r="O35" i="318"/>
  <c r="Q35" i="318" s="1"/>
  <c r="O36" i="318"/>
  <c r="Q36" i="318" s="1"/>
  <c r="O37" i="318"/>
  <c r="Q37" i="318" s="1"/>
  <c r="O38" i="318"/>
  <c r="Q38" i="318" s="1"/>
  <c r="O39" i="318"/>
  <c r="Q39" i="318" s="1"/>
  <c r="O40" i="318"/>
  <c r="Q40" i="318" s="1"/>
  <c r="O41" i="318"/>
  <c r="Q41" i="318" s="1"/>
  <c r="O42" i="318"/>
  <c r="Q42" i="318" s="1"/>
  <c r="O43" i="318"/>
  <c r="Q43" i="318" s="1"/>
  <c r="O44" i="318"/>
  <c r="Q44" i="318" s="1"/>
  <c r="O45" i="318"/>
  <c r="Q45" i="318" s="1"/>
  <c r="O46" i="318"/>
  <c r="Q46" i="318" s="1"/>
  <c r="O47" i="318"/>
  <c r="Q47" i="318" s="1"/>
  <c r="O48" i="318"/>
  <c r="Q48" i="318" s="1"/>
  <c r="O49" i="318"/>
  <c r="Q49" i="318" s="1"/>
  <c r="O50" i="318"/>
  <c r="Q50" i="318" s="1"/>
  <c r="O51" i="318"/>
  <c r="Q51" i="318" s="1"/>
  <c r="O14" i="317"/>
  <c r="Q14" i="317" s="1"/>
  <c r="O18" i="317"/>
  <c r="Q18" i="317" s="1"/>
  <c r="O22" i="317"/>
  <c r="Q22" i="317" s="1"/>
  <c r="O26" i="317"/>
  <c r="Q26" i="317" s="1"/>
  <c r="O30" i="317"/>
  <c r="Q30" i="317" s="1"/>
  <c r="O34" i="317"/>
  <c r="Q34" i="317" s="1"/>
  <c r="O40" i="317"/>
  <c r="Q40" i="317" s="1"/>
  <c r="N22" i="317"/>
  <c r="P22" i="317" s="1"/>
  <c r="N16" i="317"/>
  <c r="P16" i="317" s="1"/>
  <c r="N32" i="317"/>
  <c r="P32" i="317" s="1"/>
  <c r="N40" i="317"/>
  <c r="P40" i="317" s="1"/>
  <c r="N14" i="317"/>
  <c r="P14" i="317" s="1"/>
  <c r="N30" i="317"/>
  <c r="P30" i="317" s="1"/>
  <c r="N24" i="317"/>
  <c r="P24" i="317" s="1"/>
  <c r="N38" i="317"/>
  <c r="P38" i="317" s="1"/>
  <c r="O35" i="317"/>
  <c r="Q35" i="317" s="1"/>
  <c r="O38" i="317"/>
  <c r="Q38" i="317" s="1"/>
  <c r="O41" i="317"/>
  <c r="Q41" i="317" s="1"/>
  <c r="N20" i="317"/>
  <c r="P20" i="317" s="1"/>
  <c r="N28" i="317"/>
  <c r="P28" i="317" s="1"/>
  <c r="N36" i="317"/>
  <c r="P36" i="317" s="1"/>
  <c r="N18" i="317"/>
  <c r="P18" i="317" s="1"/>
  <c r="N26" i="317"/>
  <c r="P26" i="317" s="1"/>
  <c r="N34" i="317"/>
  <c r="P34" i="317" s="1"/>
  <c r="N15" i="317"/>
  <c r="P15" i="317" s="1"/>
  <c r="N17" i="317"/>
  <c r="P17" i="317" s="1"/>
  <c r="N19" i="317"/>
  <c r="P19" i="317" s="1"/>
  <c r="N21" i="317"/>
  <c r="P21" i="317" s="1"/>
  <c r="N23" i="317"/>
  <c r="P23" i="317" s="1"/>
  <c r="N25" i="317"/>
  <c r="P25" i="317" s="1"/>
  <c r="N27" i="317"/>
  <c r="P27" i="317" s="1"/>
  <c r="N29" i="317"/>
  <c r="P29" i="317" s="1"/>
  <c r="N31" i="317"/>
  <c r="P31" i="317" s="1"/>
  <c r="N33" i="317"/>
  <c r="P33" i="317" s="1"/>
  <c r="N35" i="317"/>
  <c r="P35" i="317" s="1"/>
  <c r="N37" i="317"/>
  <c r="P37" i="317" s="1"/>
  <c r="N39" i="317"/>
  <c r="P39" i="317" s="1"/>
  <c r="N41" i="317"/>
  <c r="P41" i="317" s="1"/>
  <c r="N42" i="317"/>
  <c r="P42" i="317" s="1"/>
  <c r="O40" i="316"/>
  <c r="Q40" i="316" s="1"/>
  <c r="J45" i="316" s="1"/>
  <c r="O41" i="316"/>
  <c r="Q41" i="316" s="1"/>
  <c r="O42" i="316"/>
  <c r="Q42" i="316" s="1"/>
  <c r="N24" i="315"/>
  <c r="P24" i="315" s="1"/>
  <c r="N32" i="315"/>
  <c r="P32" i="315" s="1"/>
  <c r="N40" i="315"/>
  <c r="P40" i="315" s="1"/>
  <c r="N20" i="315"/>
  <c r="P20" i="315" s="1"/>
  <c r="N28" i="315"/>
  <c r="P28" i="315" s="1"/>
  <c r="N36" i="315"/>
  <c r="P36" i="315" s="1"/>
  <c r="N14" i="315"/>
  <c r="P14" i="315" s="1"/>
  <c r="N22" i="315"/>
  <c r="P22" i="315" s="1"/>
  <c r="N30" i="315"/>
  <c r="P30" i="315" s="1"/>
  <c r="N38" i="315"/>
  <c r="P38" i="315" s="1"/>
  <c r="N16" i="315"/>
  <c r="P16" i="315" s="1"/>
  <c r="N18" i="315"/>
  <c r="P18" i="315" s="1"/>
  <c r="N26" i="315"/>
  <c r="P26" i="315" s="1"/>
  <c r="N34" i="315"/>
  <c r="P34" i="315" s="1"/>
  <c r="N42" i="315"/>
  <c r="P42" i="315" s="1"/>
  <c r="N15" i="315"/>
  <c r="P15" i="315" s="1"/>
  <c r="N29" i="315"/>
  <c r="P29" i="315" s="1"/>
  <c r="N17" i="315"/>
  <c r="P17" i="315" s="1"/>
  <c r="N19" i="315"/>
  <c r="P19" i="315" s="1"/>
  <c r="N21" i="315"/>
  <c r="P21" i="315" s="1"/>
  <c r="N23" i="315"/>
  <c r="P23" i="315" s="1"/>
  <c r="N25" i="315"/>
  <c r="P25" i="315" s="1"/>
  <c r="N27" i="315"/>
  <c r="P27" i="315" s="1"/>
  <c r="N31" i="315"/>
  <c r="P31" i="315" s="1"/>
  <c r="N33" i="315"/>
  <c r="P33" i="315" s="1"/>
  <c r="N35" i="315"/>
  <c r="P35" i="315" s="1"/>
  <c r="N37" i="315"/>
  <c r="P37" i="315" s="1"/>
  <c r="N39" i="315"/>
  <c r="P39" i="315" s="1"/>
  <c r="N41" i="315"/>
  <c r="P41" i="315" s="1"/>
  <c r="O14" i="315"/>
  <c r="Q14" i="315" s="1"/>
  <c r="O15" i="315"/>
  <c r="Q15" i="315" s="1"/>
  <c r="O16" i="315"/>
  <c r="Q16" i="315" s="1"/>
  <c r="O17" i="315"/>
  <c r="Q17" i="315" s="1"/>
  <c r="O18" i="315"/>
  <c r="Q18" i="315" s="1"/>
  <c r="O19" i="315"/>
  <c r="Q19" i="315" s="1"/>
  <c r="O20" i="315"/>
  <c r="Q20" i="315" s="1"/>
  <c r="O21" i="315"/>
  <c r="Q21" i="315" s="1"/>
  <c r="O22" i="315"/>
  <c r="Q22" i="315" s="1"/>
  <c r="O23" i="315"/>
  <c r="Q23" i="315" s="1"/>
  <c r="O24" i="315"/>
  <c r="Q24" i="315" s="1"/>
  <c r="O25" i="315"/>
  <c r="Q25" i="315" s="1"/>
  <c r="O26" i="315"/>
  <c r="Q26" i="315" s="1"/>
  <c r="O27" i="315"/>
  <c r="Q27" i="315" s="1"/>
  <c r="O28" i="315"/>
  <c r="Q28" i="315" s="1"/>
  <c r="O29" i="315"/>
  <c r="Q29" i="315" s="1"/>
  <c r="O30" i="315"/>
  <c r="Q30" i="315" s="1"/>
  <c r="O31" i="315"/>
  <c r="Q31" i="315" s="1"/>
  <c r="O32" i="315"/>
  <c r="Q32" i="315" s="1"/>
  <c r="O33" i="315"/>
  <c r="Q33" i="315" s="1"/>
  <c r="O34" i="315"/>
  <c r="Q34" i="315" s="1"/>
  <c r="O35" i="315"/>
  <c r="Q35" i="315" s="1"/>
  <c r="O36" i="315"/>
  <c r="Q36" i="315" s="1"/>
  <c r="O37" i="315"/>
  <c r="Q37" i="315" s="1"/>
  <c r="O38" i="315"/>
  <c r="Q38" i="315" s="1"/>
  <c r="O39" i="315"/>
  <c r="Q39" i="315" s="1"/>
  <c r="O40" i="315"/>
  <c r="Q40" i="315" s="1"/>
  <c r="O41" i="315"/>
  <c r="Q41" i="315" s="1"/>
  <c r="O42" i="315"/>
  <c r="Q42" i="315" s="1"/>
  <c r="J45" i="317" l="1"/>
  <c r="F54" i="318"/>
  <c r="J54" i="318"/>
  <c r="F45" i="317"/>
  <c r="F45" i="315"/>
  <c r="J45" i="315"/>
  <c r="O66" i="314" l="1"/>
  <c r="Q66" i="314" s="1"/>
  <c r="N66" i="314"/>
  <c r="P66" i="314" s="1"/>
  <c r="I92" i="314" l="1"/>
  <c r="H92" i="314"/>
  <c r="E92" i="314"/>
  <c r="D92" i="314"/>
  <c r="O90" i="314" l="1"/>
  <c r="Q90" i="314" s="1"/>
  <c r="O89" i="314"/>
  <c r="Q89" i="314" s="1"/>
  <c r="N90" i="314"/>
  <c r="P90" i="314" s="1"/>
  <c r="N89" i="314"/>
  <c r="P89" i="314" s="1"/>
  <c r="O87" i="314"/>
  <c r="Q87" i="314" s="1"/>
  <c r="O88" i="314"/>
  <c r="Q88" i="314" s="1"/>
  <c r="N87" i="314"/>
  <c r="P87" i="314" s="1"/>
  <c r="N88" i="314"/>
  <c r="P88" i="314" s="1"/>
  <c r="N68" i="314"/>
  <c r="P68" i="314" s="1"/>
  <c r="N81" i="314"/>
  <c r="P81" i="314" s="1"/>
  <c r="O68" i="314"/>
  <c r="Q68" i="314" s="1"/>
  <c r="O81" i="314"/>
  <c r="Q81" i="314" s="1"/>
  <c r="N61" i="314"/>
  <c r="P61" i="314" s="1"/>
  <c r="N65" i="314"/>
  <c r="P65" i="314" s="1"/>
  <c r="O61" i="314"/>
  <c r="Q61" i="314" s="1"/>
  <c r="O65" i="314"/>
  <c r="Q65" i="314" s="1"/>
  <c r="O45" i="314"/>
  <c r="Q45" i="314" s="1"/>
  <c r="O56" i="314"/>
  <c r="Q56" i="314" s="1"/>
  <c r="N45" i="314"/>
  <c r="P45" i="314" s="1"/>
  <c r="N56" i="314"/>
  <c r="P56" i="314" s="1"/>
  <c r="N46" i="314"/>
  <c r="P46" i="314" s="1"/>
  <c r="N43" i="314"/>
  <c r="P43" i="314" s="1"/>
  <c r="O46" i="314"/>
  <c r="Q46" i="314" s="1"/>
  <c r="O43" i="314"/>
  <c r="Q43" i="314" s="1"/>
  <c r="O34" i="314"/>
  <c r="Q34" i="314" s="1"/>
  <c r="O35" i="314"/>
  <c r="Q35" i="314" s="1"/>
  <c r="N34" i="314"/>
  <c r="P34" i="314" s="1"/>
  <c r="N35" i="314"/>
  <c r="P35" i="314" s="1"/>
  <c r="N26" i="314"/>
  <c r="P26" i="314" s="1"/>
  <c r="N27" i="314"/>
  <c r="P27" i="314" s="1"/>
  <c r="O26" i="314"/>
  <c r="Q26" i="314" s="1"/>
  <c r="O27" i="314"/>
  <c r="Q27" i="314" s="1"/>
  <c r="N24" i="314"/>
  <c r="P24" i="314" s="1"/>
  <c r="N25" i="314"/>
  <c r="P25" i="314" s="1"/>
  <c r="O24" i="314"/>
  <c r="Q24" i="314" s="1"/>
  <c r="O25" i="314"/>
  <c r="Q25" i="314" s="1"/>
  <c r="O84" i="314"/>
  <c r="Q84" i="314" s="1"/>
  <c r="O22" i="314"/>
  <c r="Q22" i="314" s="1"/>
  <c r="N84" i="314"/>
  <c r="P84" i="314" s="1"/>
  <c r="N22" i="314"/>
  <c r="P22" i="314" s="1"/>
  <c r="O16" i="314"/>
  <c r="Q16" i="314" s="1"/>
  <c r="N16" i="314"/>
  <c r="P16" i="314" s="1"/>
  <c r="O85" i="314"/>
  <c r="Q85" i="314" s="1"/>
  <c r="N85" i="314"/>
  <c r="P85" i="314" s="1"/>
  <c r="O33" i="314"/>
  <c r="Q33" i="314" s="1"/>
  <c r="O23" i="314"/>
  <c r="Q23" i="314" s="1"/>
  <c r="O17" i="314"/>
  <c r="Q17" i="314" s="1"/>
  <c r="O38" i="314"/>
  <c r="Q38" i="314" s="1"/>
  <c r="O50" i="314"/>
  <c r="Q50" i="314" s="1"/>
  <c r="O75" i="314"/>
  <c r="Q75" i="314" s="1"/>
  <c r="O60" i="314"/>
  <c r="Q60" i="314" s="1"/>
  <c r="O78" i="314"/>
  <c r="Q78" i="314" s="1"/>
  <c r="O15" i="314"/>
  <c r="Q15" i="314" s="1"/>
  <c r="O37" i="314"/>
  <c r="Q37" i="314" s="1"/>
  <c r="O67" i="314"/>
  <c r="Q67" i="314" s="1"/>
  <c r="O20" i="314"/>
  <c r="Q20" i="314" s="1"/>
  <c r="O32" i="314"/>
  <c r="Q32" i="314" s="1"/>
  <c r="O41" i="314"/>
  <c r="Q41" i="314" s="1"/>
  <c r="O55" i="314"/>
  <c r="Q55" i="314" s="1"/>
  <c r="O18" i="314"/>
  <c r="Q18" i="314" s="1"/>
  <c r="O36" i="314"/>
  <c r="Q36" i="314" s="1"/>
  <c r="O44" i="314"/>
  <c r="Q44" i="314" s="1"/>
  <c r="O52" i="314"/>
  <c r="Q52" i="314" s="1"/>
  <c r="O83" i="314"/>
  <c r="Q83" i="314" s="1"/>
  <c r="O21" i="314"/>
  <c r="Q21" i="314" s="1"/>
  <c r="O29" i="314"/>
  <c r="Q29" i="314" s="1"/>
  <c r="O42" i="314"/>
  <c r="Q42" i="314" s="1"/>
  <c r="O49" i="314"/>
  <c r="Q49" i="314" s="1"/>
  <c r="O57" i="314"/>
  <c r="Q57" i="314" s="1"/>
  <c r="O71" i="314"/>
  <c r="Q71" i="314" s="1"/>
  <c r="O82" i="314"/>
  <c r="Q82" i="314" s="1"/>
  <c r="O53" i="314"/>
  <c r="Q53" i="314" s="1"/>
  <c r="O62" i="314"/>
  <c r="Q62" i="314" s="1"/>
  <c r="O72" i="314"/>
  <c r="Q72" i="314" s="1"/>
  <c r="O79" i="314"/>
  <c r="Q79" i="314" s="1"/>
  <c r="O19" i="314"/>
  <c r="Q19" i="314" s="1"/>
  <c r="O28" i="314"/>
  <c r="Q28" i="314" s="1"/>
  <c r="O30" i="314"/>
  <c r="Q30" i="314" s="1"/>
  <c r="O39" i="314"/>
  <c r="Q39" i="314" s="1"/>
  <c r="O47" i="314"/>
  <c r="Q47" i="314" s="1"/>
  <c r="O58" i="314"/>
  <c r="Q58" i="314" s="1"/>
  <c r="O63" i="314"/>
  <c r="Q63" i="314" s="1"/>
  <c r="O69" i="314"/>
  <c r="Q69" i="314" s="1"/>
  <c r="O73" i="314"/>
  <c r="Q73" i="314" s="1"/>
  <c r="O76" i="314"/>
  <c r="Q76" i="314" s="1"/>
  <c r="O80" i="314"/>
  <c r="Q80" i="314" s="1"/>
  <c r="O86" i="314"/>
  <c r="Q86" i="314" s="1"/>
  <c r="O31" i="314"/>
  <c r="Q31" i="314" s="1"/>
  <c r="O40" i="314"/>
  <c r="Q40" i="314" s="1"/>
  <c r="O48" i="314"/>
  <c r="Q48" i="314" s="1"/>
  <c r="O51" i="314"/>
  <c r="Q51" i="314" s="1"/>
  <c r="O54" i="314"/>
  <c r="Q54" i="314" s="1"/>
  <c r="O59" i="314"/>
  <c r="Q59" i="314" s="1"/>
  <c r="O64" i="314"/>
  <c r="Q64" i="314" s="1"/>
  <c r="O70" i="314"/>
  <c r="Q70" i="314" s="1"/>
  <c r="O74" i="314"/>
  <c r="Q74" i="314" s="1"/>
  <c r="O77" i="314"/>
  <c r="Q77" i="314" s="1"/>
  <c r="O91" i="314"/>
  <c r="Q91" i="314" s="1"/>
  <c r="N15" i="314"/>
  <c r="P15" i="314" s="1"/>
  <c r="N17" i="314"/>
  <c r="P17" i="314" s="1"/>
  <c r="N18" i="314"/>
  <c r="P18" i="314" s="1"/>
  <c r="N19" i="314"/>
  <c r="P19" i="314" s="1"/>
  <c r="N20" i="314"/>
  <c r="P20" i="314" s="1"/>
  <c r="N21" i="314"/>
  <c r="P21" i="314" s="1"/>
  <c r="N23" i="314"/>
  <c r="P23" i="314" s="1"/>
  <c r="N28" i="314"/>
  <c r="P28" i="314" s="1"/>
  <c r="N30" i="314"/>
  <c r="P30" i="314" s="1"/>
  <c r="N32" i="314"/>
  <c r="P32" i="314" s="1"/>
  <c r="N36" i="314"/>
  <c r="P36" i="314" s="1"/>
  <c r="N37" i="314"/>
  <c r="P37" i="314" s="1"/>
  <c r="N39" i="314"/>
  <c r="P39" i="314" s="1"/>
  <c r="N41" i="314"/>
  <c r="P41" i="314" s="1"/>
  <c r="N44" i="314"/>
  <c r="P44" i="314" s="1"/>
  <c r="N47" i="314"/>
  <c r="P47" i="314" s="1"/>
  <c r="N49" i="314"/>
  <c r="P49" i="314" s="1"/>
  <c r="N52" i="314"/>
  <c r="P52" i="314" s="1"/>
  <c r="N55" i="314"/>
  <c r="P55" i="314" s="1"/>
  <c r="N58" i="314"/>
  <c r="P58" i="314" s="1"/>
  <c r="N60" i="314"/>
  <c r="P60" i="314" s="1"/>
  <c r="N63" i="314"/>
  <c r="P63" i="314" s="1"/>
  <c r="N67" i="314"/>
  <c r="P67" i="314" s="1"/>
  <c r="N69" i="314"/>
  <c r="P69" i="314" s="1"/>
  <c r="N71" i="314"/>
  <c r="P71" i="314" s="1"/>
  <c r="N73" i="314"/>
  <c r="P73" i="314" s="1"/>
  <c r="N75" i="314"/>
  <c r="P75" i="314" s="1"/>
  <c r="N76" i="314"/>
  <c r="P76" i="314" s="1"/>
  <c r="N78" i="314"/>
  <c r="P78" i="314" s="1"/>
  <c r="N80" i="314"/>
  <c r="P80" i="314" s="1"/>
  <c r="N82" i="314"/>
  <c r="P82" i="314" s="1"/>
  <c r="N86" i="314"/>
  <c r="P86" i="314" s="1"/>
  <c r="N29" i="314"/>
  <c r="P29" i="314" s="1"/>
  <c r="N31" i="314"/>
  <c r="P31" i="314" s="1"/>
  <c r="N33" i="314"/>
  <c r="P33" i="314" s="1"/>
  <c r="N38" i="314"/>
  <c r="P38" i="314" s="1"/>
  <c r="N40" i="314"/>
  <c r="P40" i="314" s="1"/>
  <c r="N42" i="314"/>
  <c r="P42" i="314" s="1"/>
  <c r="N48" i="314"/>
  <c r="P48" i="314" s="1"/>
  <c r="N50" i="314"/>
  <c r="P50" i="314" s="1"/>
  <c r="N51" i="314"/>
  <c r="P51" i="314" s="1"/>
  <c r="N53" i="314"/>
  <c r="P53" i="314" s="1"/>
  <c r="N54" i="314"/>
  <c r="P54" i="314" s="1"/>
  <c r="N57" i="314"/>
  <c r="P57" i="314" s="1"/>
  <c r="N59" i="314"/>
  <c r="P59" i="314" s="1"/>
  <c r="N62" i="314"/>
  <c r="P62" i="314" s="1"/>
  <c r="N64" i="314"/>
  <c r="P64" i="314" s="1"/>
  <c r="N70" i="314"/>
  <c r="P70" i="314" s="1"/>
  <c r="N72" i="314"/>
  <c r="P72" i="314" s="1"/>
  <c r="N74" i="314"/>
  <c r="P74" i="314" s="1"/>
  <c r="N77" i="314"/>
  <c r="P77" i="314" s="1"/>
  <c r="N79" i="314"/>
  <c r="P79" i="314" s="1"/>
  <c r="N83" i="314"/>
  <c r="P83" i="314" s="1"/>
  <c r="N91" i="314"/>
  <c r="P91" i="314" s="1"/>
  <c r="J93" i="314" l="1"/>
  <c r="F93" i="314"/>
</calcChain>
</file>

<file path=xl/sharedStrings.xml><?xml version="1.0" encoding="utf-8"?>
<sst xmlns="http://schemas.openxmlformats.org/spreadsheetml/2006/main" count="1755" uniqueCount="328">
  <si>
    <t>(полное наименование работодателя)</t>
  </si>
  <si>
    <t>(адрес места нахождения работодателя, фамилия, имя, отчество руководителя)</t>
  </si>
  <si>
    <t>Карта
оценки уровня профессионального риска</t>
  </si>
  <si>
    <t>Трехуровневая шкала оценки значимости рисков:</t>
  </si>
  <si>
    <t>Интервал значений риска</t>
  </si>
  <si>
    <t>0 &lt; R &lt;= 5</t>
  </si>
  <si>
    <t>5 &lt; R &lt;= 10</t>
  </si>
  <si>
    <t>10 &lt; R &lt;= 15</t>
  </si>
  <si>
    <t>Значимость риска</t>
  </si>
  <si>
    <t>Низкий</t>
  </si>
  <si>
    <t>Умеренный</t>
  </si>
  <si>
    <t>Высокий</t>
  </si>
  <si>
    <t>Наименование опасности</t>
  </si>
  <si>
    <t>Код опасности</t>
  </si>
  <si>
    <t>Существующие меры управления</t>
  </si>
  <si>
    <t>Оценка риска с учетом мер управления</t>
  </si>
  <si>
    <t>Мероприятия по снижению уровня риска</t>
  </si>
  <si>
    <t>Оценка эффективности мероприятий</t>
  </si>
  <si>
    <t>Тяжесть последствий</t>
  </si>
  <si>
    <t>Вероятность события</t>
  </si>
  <si>
    <t>Уровень риска</t>
  </si>
  <si>
    <t>Вероятность (частота) наступления события</t>
  </si>
  <si>
    <t>Риски по каждой из идентифицированных опасностей</t>
  </si>
  <si>
    <t>Меры управления</t>
  </si>
  <si>
    <t>Мероприятия</t>
  </si>
  <si>
    <t>01.01</t>
  </si>
  <si>
    <t>У8</t>
  </si>
  <si>
    <t>М6</t>
  </si>
  <si>
    <t>01.02</t>
  </si>
  <si>
    <t>У10</t>
  </si>
  <si>
    <t>У5</t>
  </si>
  <si>
    <t>опасность падения из-за внезапного появления на пути следования большого перепада высот</t>
  </si>
  <si>
    <t>01.03</t>
  </si>
  <si>
    <t>01.04</t>
  </si>
  <si>
    <t>М4</t>
  </si>
  <si>
    <t>Поддержание существующих мер управления</t>
  </si>
  <si>
    <t>У12</t>
  </si>
  <si>
    <t>02.01</t>
  </si>
  <si>
    <t>опасность поражения током вследствие контакта с токоведущими частями, которые находятся под напряжением из-за неисправного состояния (косвенный контакт)</t>
  </si>
  <si>
    <t>03.01</t>
  </si>
  <si>
    <t>опасность воздействия пониженных температур воздуха</t>
  </si>
  <si>
    <t>04.01</t>
  </si>
  <si>
    <t>М1</t>
  </si>
  <si>
    <t>опасность воздействия повышенных температур воздуха</t>
  </si>
  <si>
    <t>04.02</t>
  </si>
  <si>
    <t>опасность воздействия влажности</t>
  </si>
  <si>
    <t>04.03</t>
  </si>
  <si>
    <t>опасность воздействия скорости движения воздуха</t>
  </si>
  <si>
    <t>04.04</t>
  </si>
  <si>
    <t>05.01</t>
  </si>
  <si>
    <t>06.01</t>
  </si>
  <si>
    <t>М3</t>
  </si>
  <si>
    <t>06.02</t>
  </si>
  <si>
    <t>опасность психических нагрузок, стрессов</t>
  </si>
  <si>
    <t>опасность перенапряжения зрительного анализатора</t>
  </si>
  <si>
    <t>08.01</t>
  </si>
  <si>
    <t>08.02</t>
  </si>
  <si>
    <t>09.02</t>
  </si>
  <si>
    <t>опасность недостаточной освещенности в рабочей зоне</t>
  </si>
  <si>
    <t>10.01</t>
  </si>
  <si>
    <t>опасность повышенной яркости света</t>
  </si>
  <si>
    <t>опасность пониженной контрастности</t>
  </si>
  <si>
    <t>опасность, связанная с воздействием электростатического поля</t>
  </si>
  <si>
    <t>11.01</t>
  </si>
  <si>
    <t>опасность от электромагнитных излучений</t>
  </si>
  <si>
    <t>12.01</t>
  </si>
  <si>
    <t>опасность, связанная с отсутствием на рабочем месте инструкций, содержащих порядок безопасного выполнения работ, и информации об имеющихся опасностях, связанных с выполнением рабочих операций</t>
  </si>
  <si>
    <t>опасность, связанная с отсутствием на рабочем месте перечня возможных аварий</t>
  </si>
  <si>
    <t>опасность, связанная с отсутствием информации (схемы, знаков, разметки) о направлении эвакуации в случае возникновения аварии</t>
  </si>
  <si>
    <t>опасность, связанная с допуском работников, не прошедших подготовку по охране труда</t>
  </si>
  <si>
    <t>опасность от вдыхания дыма, паров вредных газов и пыли при пожаре</t>
  </si>
  <si>
    <t>опасность воздействия открытого пламени</t>
  </si>
  <si>
    <t>опасность воздействия повышенной температуры окружающей среды</t>
  </si>
  <si>
    <t>опасность воздействия пониженной концентрации кислорода в воздухе</t>
  </si>
  <si>
    <t>опасность воздействия огнетушащих веществ</t>
  </si>
  <si>
    <t>опасность воздействия осколков частей разрушившихся зданий, сооружений, строений</t>
  </si>
  <si>
    <t>опасность наезда на человека</t>
  </si>
  <si>
    <t>опасность, связанная с несоответствием средств индивидуальной защиты анатомическим особенностям человека</t>
  </si>
  <si>
    <t>М2</t>
  </si>
  <si>
    <t>опасность, связанная со скованностью, вызванной применением средств индивидуальной защиты</t>
  </si>
  <si>
    <r>
      <t xml:space="preserve">Σ </t>
    </r>
    <r>
      <rPr>
        <sz val="9"/>
        <color theme="1"/>
        <rFont val="Times New Roman"/>
        <family val="1"/>
        <charset val="204"/>
      </rPr>
      <t>весовых коэффициентов</t>
    </r>
  </si>
  <si>
    <t>Общий риск*</t>
  </si>
  <si>
    <t>Председатель комиссии:</t>
  </si>
  <si>
    <t>(должность)</t>
  </si>
  <si>
    <t>(Ф.И.О.)</t>
  </si>
  <si>
    <t>(подпись)</t>
  </si>
  <si>
    <t>(дата)</t>
  </si>
  <si>
    <t>Члены комиссии:</t>
  </si>
  <si>
    <t>С объектами риска на рабочем месте ознакомлен(а):</t>
  </si>
  <si>
    <t>(Ф.И.О. работника)</t>
  </si>
  <si>
    <t>опасность теплового удара при длительном нахождении на открытом воздухе при прямом воздействии лучей солнца на незащищенную поверхность головы</t>
  </si>
  <si>
    <t>07.01</t>
  </si>
  <si>
    <t>опасность, связанная с перемещением груза вручную</t>
  </si>
  <si>
    <t>опасность, связанная с наклонами корпуса</t>
  </si>
  <si>
    <t>опасность, связанная с рабочей позой</t>
  </si>
  <si>
    <t>09.01</t>
  </si>
  <si>
    <t>09.03</t>
  </si>
  <si>
    <t xml:space="preserve">Защита временем и расстоянием. </t>
  </si>
  <si>
    <t>Работники обучены оказанию первой помощи. Аптечки укомплектованы. Расположены в доступном месте для работников.</t>
  </si>
  <si>
    <t>* - общий риск рассчитан в соответствии с разделом 3 Положения о системе управления профессиональными рисками</t>
  </si>
  <si>
    <t>Поддержание существующих мер управления.</t>
  </si>
  <si>
    <t>опасность пореза частей тела кромкой листа бумаги, канцелярским ножом, ножницами</t>
  </si>
  <si>
    <t>Работник обучен безопасным приемам выполнения работ.</t>
  </si>
  <si>
    <t>опасность травмирования при эвакуации из здания</t>
  </si>
  <si>
    <t>Поддержание существующих мер управления. Подтверждение группы по электробезопасности.</t>
  </si>
  <si>
    <t>Кабель в исправном состоянии. Работник прошел обучение по электробезопасности. Оборудование заземлено.</t>
  </si>
  <si>
    <t>Соблюдения мер безопасности.</t>
  </si>
  <si>
    <t>05.02</t>
  </si>
  <si>
    <t>05.03</t>
  </si>
  <si>
    <t>Соблюдение работниками норм переноски тяжести.</t>
  </si>
  <si>
    <t>Соблюдения мер безопасности. Наличие регламентированных перерывов.</t>
  </si>
  <si>
    <t>Работодателем разработаны инструкции, персонал обучен. Коллективным договором установлены правила внутреннего трудового распорядка.</t>
  </si>
  <si>
    <t>Поддержание существующих мер управления. В регламентированные перерывы проводить гимнастику.</t>
  </si>
  <si>
    <t>Оборудование заземлено, обучение имеется.</t>
  </si>
  <si>
    <t>Поддержание существующих мер управления. Соблюдение режима труда и отдыха.</t>
  </si>
  <si>
    <t>Работодателем разработаны инструкции, организовано обучение работников по охране труда, имеются в наличии протоколы проверки знаний требований охраны труда и удостоверения.</t>
  </si>
  <si>
    <t>Поддержание существующих мер управления. Обучение персонала, проверка знаний.</t>
  </si>
  <si>
    <t>Планы эвакуации размещены в установленных местах. Пути свободны. Имеют все необходимые обозначения.</t>
  </si>
  <si>
    <t>Поддержание существующих мер управления. Проверять исправность средств пожаротушения. Соблюдение требований безопасности.</t>
  </si>
  <si>
    <t>С16</t>
  </si>
  <si>
    <t>З20</t>
  </si>
  <si>
    <t>опасность падения из-за потери равновесия, в том числе при спотыкании или подскальзывании, при передвижении по скользким поверхностям или мокрым полам</t>
  </si>
  <si>
    <t>Для персонала проведен инструктаж, освещение в достаточном количестве. Работник внимателен при передвижении по лестницам.</t>
  </si>
  <si>
    <t>Поддержание существующих мер управления. Регулярно производить очистку светильников и перегоревших ламп. Личная внимательность персонала.</t>
  </si>
  <si>
    <t>Трудовым договором установлены правила внутреннего трудового распорядка.</t>
  </si>
  <si>
    <t>Работодателем проводятся проверки СИЗ, а также своевременная замена частей СИЗ с понизившимися защитными свойствами. Работники проинструктированы. В организации в наличии сертификаты качества на СИЗ.</t>
  </si>
  <si>
    <t>опасность, связанная с отсутствием на рабочем месте аптечки первой помощи, инструкции по оказанию первой помощи пострадавшему</t>
  </si>
  <si>
    <t xml:space="preserve">Наименование профессии (должности) работника: </t>
  </si>
  <si>
    <t xml:space="preserve">Наименование структурного подразделения: </t>
  </si>
  <si>
    <t xml:space="preserve">Оборудование, инструмент: </t>
  </si>
  <si>
    <t xml:space="preserve">Материалы и сырье: </t>
  </si>
  <si>
    <t>01.05</t>
  </si>
  <si>
    <t>У9</t>
  </si>
  <si>
    <t>01.06</t>
  </si>
  <si>
    <t>01.07</t>
  </si>
  <si>
    <t>01.08</t>
  </si>
  <si>
    <t>опасность наматывания волос, частей одежды, средств индивидуальной защиты</t>
  </si>
  <si>
    <t>01.09</t>
  </si>
  <si>
    <t>Работы выполняются согласно инструкции по охране труда. Персонал обучен правилам безопасного выполнения работ, применения СИЗ.</t>
  </si>
  <si>
    <t>01.10</t>
  </si>
  <si>
    <t>Для персонала проводятся противопожарные инструктажи. Аварийное освещение имеется. Работники ознакомлены с планом аварийных ситуаций. Пути эвакуации свободны, имеют все необходимые обозначения.</t>
  </si>
  <si>
    <t>опасность поражения током вследствие прямого контакта с токоведущими частями из-за касания незащищенными частями тела деталей, находящихся под напряжением</t>
  </si>
  <si>
    <t>Работодатель имеет протоколы и запись в журнале учета проверки знаний правил работы в электроустановках. Работник имеет удостоверения о прохождение проверки знаний. Наличие групп по электробезопасности. СИЗ используются в исправном состоянии</t>
  </si>
  <si>
    <t>02.02</t>
  </si>
  <si>
    <t>опасность поражения током от наведенного напряжения на рабочем месте</t>
  </si>
  <si>
    <t>02.03</t>
  </si>
  <si>
    <t>Переносное заземление испытано, в исправном состоянии, бирка с обозначением регистрационного номера и сечения. Знаки безопасности имеются.</t>
  </si>
  <si>
    <t>опасность поражения вследствие возникновения электрической дуги</t>
  </si>
  <si>
    <t>02.04</t>
  </si>
  <si>
    <t>Безопасное расстояние от электроведущих частей соблюдается, обучение имеется. СИЗ используются в полном объеме в исправном состоянии.</t>
  </si>
  <si>
    <t>Регламентированные перерывы имеются, достаточной продолжительности. СИЗ используются в полном объеме</t>
  </si>
  <si>
    <t>опасность от контакта с высокоопасными веществами</t>
  </si>
  <si>
    <t>Соблюдения мер безопасности. Применение СИЗ в исправном состоянии.</t>
  </si>
  <si>
    <t>опасность воздействия на кожные покровы смазочных масел</t>
  </si>
  <si>
    <t>опасность вредных для здоровья поз, связанных с чрезмерным напряжением тела</t>
  </si>
  <si>
    <t>Соблюдения мер безопасности. Наличие регламентированных перерывов</t>
  </si>
  <si>
    <t>Противошумные вкладыши применяются. СОУТ проведено.</t>
  </si>
  <si>
    <t>Соблюдения мер безопасности. Применеие СИЗ.</t>
  </si>
  <si>
    <t>Рациональная организация труда в течение смены. Организационные, технические и медико-профилактические мероприятия. Ограничение времени работы с источниками вибрации. Использование средств внешней виброзащиты.</t>
  </si>
  <si>
    <t>СОУТ проведено своевременно. Использование средств внешней виброзащиты. Электроинструмент исправен, проводится визуальный осмотр.</t>
  </si>
  <si>
    <t>опасность, связанная с воздействием общей вибрации</t>
  </si>
  <si>
    <t>опасность, связанная с воздействием электрического поля промышленной частоты</t>
  </si>
  <si>
    <t>10.02</t>
  </si>
  <si>
    <t>Оборудование заземлено. Работники прошли обучения с присвоением групп по электробезопасности, проверку знаний. Журнал проверки знаний ведется. Удостоверения имеются.</t>
  </si>
  <si>
    <t>опасность, связанная с воздействием магнитного поля промышленной частоты</t>
  </si>
  <si>
    <t>10.03</t>
  </si>
  <si>
    <t>Оптимизация расположения кабелей питания для исключения пространственных контуров с током.</t>
  </si>
  <si>
    <t>Работодателем проведен вводный, первичный инструктаж. Работник прошел стажировку и допуск к самостоятельной работе.</t>
  </si>
  <si>
    <t>12.02</t>
  </si>
  <si>
    <t>С15</t>
  </si>
  <si>
    <t>12.03</t>
  </si>
  <si>
    <t>12.04</t>
  </si>
  <si>
    <t>12.05</t>
  </si>
  <si>
    <t>12.06</t>
  </si>
  <si>
    <t>13.01</t>
  </si>
  <si>
    <t>14.01</t>
  </si>
  <si>
    <t>Поддержание существующих мер управления. Соблюдение работниками правил перемещения по территории предприятия.</t>
  </si>
  <si>
    <t>опасность падения с транспортного средства</t>
  </si>
  <si>
    <t>Работники внимательны при посадке/высадки из ТС, а также во время проведения работ.</t>
  </si>
  <si>
    <t>Поддержание существующих мер управления. Личная внимательность сотрудников.</t>
  </si>
  <si>
    <t>опасность травмирования в результате дорожно-транспортного происшествия</t>
  </si>
  <si>
    <t>Персонал обучен правилам дорожного движения, имеется соответствующее удостоверение, регулярно проходит предрейсовые медицинские осмотры.</t>
  </si>
  <si>
    <t>Поддержание существующих мер управления. Соблюдения правил ПДД.</t>
  </si>
  <si>
    <t>15.01</t>
  </si>
  <si>
    <t>опасность падения рабочего инструмента, деталей, заготовок</t>
  </si>
  <si>
    <t>Поддержание существующих мер управления. К выполнению работ доускать обученный персонал.</t>
  </si>
  <si>
    <t>опасность повреждения мембранной перепонки уха, связанная с воздействием шума</t>
  </si>
  <si>
    <t>опасность от воздействия локальной вибрации при использовании ручных электроинструментов</t>
  </si>
  <si>
    <t>опасность, связанная с отсутствием описанных мероприятий (содержания действий) при возникновении неисправностей (опасных ситуаций) при обслуживании устройств, оборудования</t>
  </si>
  <si>
    <t>13.02</t>
  </si>
  <si>
    <t>13.03</t>
  </si>
  <si>
    <t>13.04</t>
  </si>
  <si>
    <t>Н25</t>
  </si>
  <si>
    <t>Персонал соблюдает на производстве требования пожарной безопасности. Планы эвакуации размещены в установленных местах, пути свободны (имеют все необходимые обозначения). Средства пожаротушения расположены в доступных местах в достаточном количестве.</t>
  </si>
  <si>
    <t>опасность падения с высоты, в том числе из-за отсутствия ограждения, из-за обрыва троса</t>
  </si>
  <si>
    <t>опасность запутаться, в растянутых по полу кабелях</t>
  </si>
  <si>
    <t>08.03</t>
  </si>
  <si>
    <t>10.04</t>
  </si>
  <si>
    <t>15.02</t>
  </si>
  <si>
    <t>Поддержание существующих мер управления. Применение СИЗ обязательно, в исправном состоянии. Личная внимательность персонала. К работе допускать только обученный персонал.</t>
  </si>
  <si>
    <t xml:space="preserve">Площадки для обслуживания и лестницы безопасны. Отсутствуют посторонние предметы. Персонал обучен, проверка знаний проводится. Выполнение работ по наряду-допуску, назначение ответственных лиц, наличие предохранительных поясов, СИЗ. Сроки очередных испытаний стремянок, лестниц, лестниц-стремянок не нарушены. Конструкция приставных лестниц и стремянок исключает возможность сдвига и опрокидывания их при работе.  </t>
  </si>
  <si>
    <r>
      <t>Дата составления: </t>
    </r>
    <r>
      <rPr>
        <u/>
        <sz val="12"/>
        <color theme="1"/>
        <rFont val="Times New Roman"/>
        <family val="1"/>
        <charset val="204"/>
      </rPr>
      <t>15.03.2021</t>
    </r>
  </si>
  <si>
    <t>Специалист по охране труда</t>
  </si>
  <si>
    <t>опасность от вдыхания паров вредных жидкостей, газов</t>
  </si>
  <si>
    <r>
      <t xml:space="preserve">Работодателем разработаны инструкции по охране труда с указанием норм переноски тяжестей, работники прошли обучение, проверку знаний. </t>
    </r>
    <r>
      <rPr>
        <b/>
        <sz val="9"/>
        <color theme="1"/>
        <rFont val="Times New Roman"/>
        <family val="1"/>
        <charset val="204"/>
      </rPr>
      <t>Работники проходят обязательные предварительные и периодические медосмотры.</t>
    </r>
    <r>
      <rPr>
        <sz val="9"/>
        <color theme="1"/>
        <rFont val="Times New Roman"/>
        <family val="1"/>
        <charset val="204"/>
      </rPr>
      <t xml:space="preserve"> СОУТ проведена своевременно.</t>
    </r>
  </si>
  <si>
    <t>Работодателем разработаны правила поведения персонала на открытой территории. Пешеходные дорожки отделены от мест проезда транспортных средств. Разработаны схема маршрутов движения ТС и схема маршрутов движения пешеходов по территории. Схемы маршрутов вывешены перед вьездом (входом) на территорию организации.</t>
  </si>
  <si>
    <t>Видимость хорошая. Освещенность в пределах нормы. Аварийное и дежурное освещение в наличии, в исправном техническом состоянии. Замена осветительных приборов проводится по мере необходимости. Территория освещена в темное время суток.</t>
  </si>
  <si>
    <t>угроза жизни и здоровью работника (противоправные действия со стороны пациентов, их роственников и третьих лиц)</t>
  </si>
  <si>
    <t>Инструктаж проводиться перед началом смены.</t>
  </si>
  <si>
    <t xml:space="preserve">Краевое государственное бюджетное учреждение здравоохранения «Дзержинская районная больница»  </t>
  </si>
  <si>
    <t>663700, Красноярский край, Дзержинский район, с. Дзержинское, ул. Больничная, 39; Главный врач Пятков Олег Викторович</t>
  </si>
  <si>
    <t>Пол в помещении ровный, чистый, свободный для передвижения. Рабочее место содержиться в чистоте и порядке. Применяются предупреждающие таблички для мокрого пола. Дорожные покрытия ровные, не скользкие. Летом регулярно проводится уборка территории. Зимой очищаются от снега и наледи, посыпаются песком. Временные выемки (ямы, канавы) или временно открытые люки своевременно закрываются (перекрываются), либо ограждены защитными ограждениями, применяются предупреждающие надписи и (или) знаки, а в ночное время - сигнальное освещение.</t>
  </si>
  <si>
    <t>опасность затягивания в подвижные части машин и механизмов</t>
  </si>
  <si>
    <t>Работы выполняются согласно нормы технологического режима. Имеются ограждающие кожухи, аварийное отключение. Персонал обучен правилам безопасного выполнения работ, применения СИЗ.</t>
  </si>
  <si>
    <t>Пол в помещении/площадка обслуживания ровная, чистая. Рабочее место содержиться в чистоте.</t>
  </si>
  <si>
    <t>Поддержание существующих мер управления. Работнику быть внимательным при перемещении, а также при выполнении работ.</t>
  </si>
  <si>
    <t>опасность воздействия пара под давлением при выбросе (прорыве)</t>
  </si>
  <si>
    <t>Работы выполняются согласно инструкции по охране труда. Предохранительные клапаны, маномерты стерилизатора исправны. Персонал обучен правилам безопасного выполнения работ, применения СИЗ.</t>
  </si>
  <si>
    <t>опасность от воздействия режущих инструментов (дисковые пилы)</t>
  </si>
  <si>
    <t>Работник обучен безопасным приемам выполнения работ. Прошел проверку знаний. Инструмент исправен, целостность корпуса не нарушена.</t>
  </si>
  <si>
    <t>Поддержание существующих мер управления. Проверять исправность инструмента в течении смены.</t>
  </si>
  <si>
    <t>Персонал обучен безопасным правилам выполнения работ. Рабочий инструмент располгается без возможности падения. Рабочее место содержиться в порядке и чистоте.</t>
  </si>
  <si>
    <t>01.11</t>
  </si>
  <si>
    <t>опасность пореза кистей рук (при открывании бутылок, флаконов, пробирок с кровью или сывороткой)</t>
  </si>
  <si>
    <t>Работник обучен безопасным приемам выполнения работ. Выполнение работ в санитарной одежде (применение перчаток).</t>
  </si>
  <si>
    <t>01.12</t>
  </si>
  <si>
    <t>опасность пореза частей тела, колотые раны при неосторожном обращении со шприцами  и другими колющими инструментами (предметами)</t>
  </si>
  <si>
    <t>01.13</t>
  </si>
  <si>
    <t>опасность травмирования глаз, при попадании пломбировочного материала, фрагментов зуба</t>
  </si>
  <si>
    <t>Работник обучен безопасным приемам выполнения работ. Применение СИЗ (очки защитные).</t>
  </si>
  <si>
    <t>01.14</t>
  </si>
  <si>
    <t>опасность травмирования снегом и (или) льдом, упавшими с крыш зданий и сооружений</t>
  </si>
  <si>
    <t>Поддержание существующих мер управления. Своевременное удаление снега с крыши.</t>
  </si>
  <si>
    <t>Работодателем организовано регулярное и своевременное удаление снега с крыш. В опасных местах для пешеходов на фасадах зданий вывешены предупреждающие таблички, установлены ограничительные барьеры, ленты.</t>
  </si>
  <si>
    <t>01.15</t>
  </si>
  <si>
    <t>опасность ожога при контакте незащищенных частей тела с поверхностью предметов, имеющих высокую температуру</t>
  </si>
  <si>
    <t>Личная внимательность сотрудников.</t>
  </si>
  <si>
    <t>03.02</t>
  </si>
  <si>
    <t>03.03</t>
  </si>
  <si>
    <t>ожог роговицы глаза</t>
  </si>
  <si>
    <t xml:space="preserve">Включенная, но не эксплуатируемая лампа спущена до уровня кушетки. Применение защитных очков. Обеззараживаемые помещения оснащены информационным табло (табличками). </t>
  </si>
  <si>
    <t>Регламентированные перерывы имеются, достаточной продолжительности. СИЗ используются в полном объеме, в исправном состоянии. Работодатель обеспечил проведение инструктажа работников о правилах применения СИЗ и нахождении на открытой территории.</t>
  </si>
  <si>
    <t>05.04</t>
  </si>
  <si>
    <r>
      <t xml:space="preserve">Персонал обучен безопасным методам и приемам работы, прошедший проверку знаний требований охраны труда. Требование по хранению, безопасному выплнение работ соблюдаются. СИЗ применяется и выдается в полном объеме. </t>
    </r>
    <r>
      <rPr>
        <b/>
        <sz val="9"/>
        <color theme="1"/>
        <rFont val="Times New Roman"/>
        <family val="1"/>
        <charset val="204"/>
      </rPr>
      <t xml:space="preserve">Приготовление моющих растворов и проведение дезинфекции осуществляется с применением СИЗ (перчатки, СИЗОД). Применение вентиляции, выполнение работ осуществляется в вытяжном шкафу. Сосуды с ядовитыми веществами имеют соответсьвующие надписи. </t>
    </r>
  </si>
  <si>
    <t>опасность воздействия на кожные покровы чистящих и обезжиривающих веществ</t>
  </si>
  <si>
    <t>опасность из-за контакта с патогенными микроорганизмами (возбудители инфекционных заболеваний)</t>
  </si>
  <si>
    <t>опасность из-за контакта с биологическими жидкостями пациентов (оперативное вмешательство, проведение исследований)</t>
  </si>
  <si>
    <t>07.02</t>
  </si>
  <si>
    <t>07.03</t>
  </si>
  <si>
    <t>07.04</t>
  </si>
  <si>
    <t>07.05</t>
  </si>
  <si>
    <t>07.06</t>
  </si>
  <si>
    <t>Выполнение работ в санитарной одежде. Соблюдение требований асептики и антисептики.</t>
  </si>
  <si>
    <t>Работник обучен безопасным приемам выполнения работ. Выполнение работ в санитарной одежде (применение перчаток). Разовые шприцы и инструменты помещаются в непромокаемый специальный контейнер. Острые предметы, повторного использования, помещаются в  прочную емкость для обработки.</t>
  </si>
  <si>
    <t>опасность от воздействия локальной вибрации при использовании ручных механизмов</t>
  </si>
  <si>
    <t>08.04</t>
  </si>
  <si>
    <t>08.05</t>
  </si>
  <si>
    <t>опасность, связанная с воздействием ультразвука</t>
  </si>
  <si>
    <t>СОУТ проведено своевременно. Транспортное средство исправно.</t>
  </si>
  <si>
    <t>СОУТ проведено своевременно. Регламентированные перерывы. Выполнение работ в перчатках из х/б ткани.</t>
  </si>
  <si>
    <t>Соблюдения мер безопасности. Применеие СИЗ. Ограничение работы времени с источниками контактного ультразвука.</t>
  </si>
  <si>
    <t>10.05</t>
  </si>
  <si>
    <t>опасность, связанная с воздействием постоянного магнитного поля</t>
  </si>
  <si>
    <t>10.06</t>
  </si>
  <si>
    <t>опасность, связанная с воздействием ультрафиолетового излучения</t>
  </si>
  <si>
    <t>10.07</t>
  </si>
  <si>
    <t>опасность, связанная с воздействием ультравысоких частот (УВЧ)</t>
  </si>
  <si>
    <t>Включение неэкранировааных ламп ультрафиолетовых излучателей не производится. Применение защитных очков с боковой защитой.</t>
  </si>
  <si>
    <t>Аппарат УВЧ исправен. Персонал обучен правилам выполнения работ. Корпус электроаппарата заземлен.</t>
  </si>
  <si>
    <r>
      <rPr>
        <b/>
        <sz val="9"/>
        <color theme="1"/>
        <rFont val="Times New Roman"/>
        <family val="1"/>
        <charset val="204"/>
      </rPr>
      <t xml:space="preserve">Безопасные методы и приемы работы, применение СИЗ. </t>
    </r>
    <r>
      <rPr>
        <sz val="9"/>
        <color theme="1"/>
        <rFont val="Times New Roman"/>
        <family val="1"/>
        <charset val="204"/>
      </rPr>
      <t>Работники ознакомлены с правилами выполнения работ.</t>
    </r>
  </si>
  <si>
    <t>опасность, связанная с воздействием рентгеновского излучения</t>
  </si>
  <si>
    <t>Работники обучены по радиационной безопасности и правилам работ с источниками ионизирующих излучений. Применение индивидуальных дозиметров. Использование санитарной одежды, СИЗ. Рентгеновский аппарат исправен (проводится визуальный осмотр). Влажная уборка ежедневно, после каждой смены.</t>
  </si>
  <si>
    <t>13.05</t>
  </si>
  <si>
    <t>13.06</t>
  </si>
  <si>
    <t>опасность обрушения наземных конструкций</t>
  </si>
  <si>
    <t>Целостность конструкций регулярно осматривается и проверяется. Ремонтные работы выполняются по мере необходимости.</t>
  </si>
  <si>
    <t>15.03</t>
  </si>
  <si>
    <t>16.01</t>
  </si>
  <si>
    <t>17.01</t>
  </si>
  <si>
    <t>17.02</t>
  </si>
  <si>
    <t>18.01</t>
  </si>
  <si>
    <t>18.02</t>
  </si>
  <si>
    <t>18.03</t>
  </si>
  <si>
    <t>18.04</t>
  </si>
  <si>
    <t>опасность возникновения взрыва, происшедшего вследствие пожара</t>
  </si>
  <si>
    <t>опасность воздействия ударной волны</t>
  </si>
  <si>
    <t>опасность воздействия высокого давления при взрыве</t>
  </si>
  <si>
    <t>опасность ожога при взрыве</t>
  </si>
  <si>
    <t>У6</t>
  </si>
  <si>
    <t>Поддержание существующих мер управления. Соблюдения мер безопасности.</t>
  </si>
  <si>
    <t>Работники ознакомлены с планом по предупреждению и ликвидации аварийных ситуаций. Персонал обучен безопасным правилам ведения работ.  Нормы технологического режима соблюдаются. Исправность аппарата проверяется регулярно.</t>
  </si>
  <si>
    <r>
      <t>Дата составления: </t>
    </r>
    <r>
      <rPr>
        <u/>
        <sz val="12"/>
        <color theme="1"/>
        <rFont val="Times New Roman"/>
        <family val="1"/>
        <charset val="204"/>
      </rPr>
      <t>16.03.2021</t>
    </r>
  </si>
  <si>
    <t xml:space="preserve">Заместитель главного врача  по медицинской части </t>
  </si>
  <si>
    <t>Тихонов Вячеслав Николаевич</t>
  </si>
  <si>
    <t>Шаталов Николай Иванович</t>
  </si>
  <si>
    <t>Ведущий  экономист</t>
  </si>
  <si>
    <t>Конченкова Эрика Вадимовна</t>
  </si>
  <si>
    <t xml:space="preserve">Специалист по кадрам </t>
  </si>
  <si>
    <t>Лупянникова Наталья Юрьевна</t>
  </si>
  <si>
    <t xml:space="preserve">Председатель  профсоюзного комитета фельдшер (эпидемиологического кабинета) </t>
  </si>
  <si>
    <t>Дорощенко Ксения Владимировна</t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</si>
  <si>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принадлежности, изделия медецинской техники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</si>
  <si>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лекарственные препараты</t>
    </r>
  </si>
  <si>
    <t>Безопасные методы и приемы работы, применение СИЗ. Работники ознакомлены с правилами выполнения работ.</t>
  </si>
  <si>
    <t>Проведение профилактических мероприятий.</t>
  </si>
  <si>
    <t>-//-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</si>
  <si>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Главный врач</t>
    </r>
  </si>
  <si>
    <r>
      <t xml:space="preserve">Наименование структурного подразделения: </t>
    </r>
    <r>
      <rPr>
        <u/>
        <sz val="12"/>
        <color theme="1"/>
        <rFont val="Times New Roman"/>
        <family val="1"/>
        <charset val="204"/>
      </rPr>
      <t>Общебольничный медицинский персонал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</si>
  <si>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</si>
  <si>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Главная медицинская сестра</t>
    </r>
  </si>
  <si>
    <r>
      <t xml:space="preserve">Работодателем разработаны инструкции по охране труда с указанием норм переноски тяжестей, работники прошли обучение, проверку знаний. </t>
    </r>
    <r>
      <rPr>
        <sz val="9"/>
        <color theme="1"/>
        <rFont val="Times New Roman"/>
        <family val="1"/>
        <charset val="204"/>
      </rPr>
      <t>СОУТ проведена своевременно.</t>
    </r>
  </si>
  <si>
    <t>Работодателем разработаны правила поведения персонала на открытой территории. Пешеходные дорожки отделены от мест проезда транспортных средств.</t>
  </si>
  <si>
    <t>Поддержание существующих мер управления. Соблюдение работниками правил перемещения на открытой территории.</t>
  </si>
  <si>
    <t>Проведение профилактических мероприятий. Инструктаж проводиться перед началом смены.</t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</si>
  <si>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Дезинфицирующие средства (Дезраствор «Тетра», «Люир» «Фарма хлор», табактерихлор)</t>
    </r>
  </si>
  <si>
    <t>Работодатель имеет протоколы и запись в журнале учета проверки знаний. Наличие группы по электробезопасности. СИЗ используются в исправном состоянии.</t>
  </si>
  <si>
    <t>Персонал обучен безопасным методам и приемам работы, прошедший проверку знаний требований охраны труда. Требование по хранению, безопасному выплнение работ соблюдаются. СИЗ применяется и выдается в полном объеме.</t>
  </si>
  <si>
    <t>У4</t>
  </si>
  <si>
    <r>
      <t xml:space="preserve">Работодателем разработаны инструкции по охране труда с указанием норм переноски тяжестей, работники прошли обучение, проверку знаний. </t>
    </r>
    <r>
      <rPr>
        <sz val="9"/>
        <color theme="1"/>
        <rFont val="Times New Roman"/>
        <family val="1"/>
        <charset val="204"/>
      </rPr>
      <t>ОУТ проведена своевременно.</t>
    </r>
  </si>
  <si>
    <t>Оборудование исправно. СОУТ проведено.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</si>
  <si>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Медицинский дезинфектор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</si>
  <si>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Заместитель главного врача по медицинской части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</si>
  <si>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Врач-педиатр районный</t>
    </r>
  </si>
  <si>
    <t>З18</t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</si>
  <si>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Дезинфекционное оборудование (Распылитель ранцевый)</t>
    </r>
  </si>
  <si>
    <t>Пятков Олег Викторович</t>
  </si>
  <si>
    <t>Кадакина Анастасия Владимировна</t>
  </si>
  <si>
    <t>Власова Идия Георгиевна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</si>
</sst>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raditional Arabic"/>
      <family val="1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9" fontId="0" fillId="0" borderId="0" xfId="0" applyNumberFormat="1"/>
    <xf numFmtId="0" fontId="4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top" wrapText="1"/>
    </xf>
    <xf numFmtId="0" fontId="0" fillId="3" borderId="0" xfId="0" applyFill="1"/>
    <xf numFmtId="0" fontId="6" fillId="3" borderId="0" xfId="0" applyFont="1" applyFill="1" applyAlignment="1">
      <alignment vertical="center" wrapText="1"/>
    </xf>
    <xf numFmtId="0" fontId="16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3" fillId="3" borderId="1" xfId="0" applyFont="1" applyFill="1" applyBorder="1"/>
    <xf numFmtId="2" fontId="15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Alignment="1"/>
    <xf numFmtId="0" fontId="15" fillId="0" borderId="1" xfId="0" applyFont="1" applyBorder="1" applyAlignment="1">
      <alignment horizontal="center" vertical="center" wrapText="1"/>
    </xf>
    <xf numFmtId="0" fontId="13" fillId="0" borderId="0" xfId="0" applyFont="1" applyBorder="1" applyAlignment="1"/>
    <xf numFmtId="0" fontId="0" fillId="0" borderId="0" xfId="0" applyBorder="1" applyAlignment="1"/>
    <xf numFmtId="0" fontId="7" fillId="0" borderId="0" xfId="0" applyFont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01"/>
  <sheetViews>
    <sheetView view="pageBreakPreview" topLeftCell="A85" zoomScale="80" zoomScaleNormal="100" zoomScaleSheetLayoutView="80" zoomScalePageLayoutView="80" workbookViewId="0">
      <selection activeCell="F88" sqref="F88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6" t="s">
        <v>209</v>
      </c>
      <c r="B1" s="77"/>
      <c r="C1" s="77"/>
      <c r="D1" s="77"/>
      <c r="E1" s="77"/>
      <c r="F1" s="77"/>
      <c r="G1" s="77"/>
      <c r="H1" s="77"/>
      <c r="I1" s="77"/>
      <c r="J1" s="78"/>
    </row>
    <row r="2" spans="1:17">
      <c r="A2" s="79" t="s">
        <v>0</v>
      </c>
      <c r="B2" s="77"/>
      <c r="C2" s="77"/>
      <c r="D2" s="77"/>
      <c r="E2" s="77"/>
      <c r="F2" s="77"/>
      <c r="G2" s="77"/>
      <c r="H2" s="77"/>
      <c r="I2" s="77"/>
      <c r="J2" s="78"/>
    </row>
    <row r="3" spans="1:17">
      <c r="A3" s="76" t="s">
        <v>210</v>
      </c>
      <c r="B3" s="77"/>
      <c r="C3" s="77"/>
      <c r="D3" s="77"/>
      <c r="E3" s="77"/>
      <c r="F3" s="77"/>
      <c r="G3" s="77"/>
      <c r="H3" s="77"/>
      <c r="I3" s="77"/>
      <c r="J3" s="78"/>
    </row>
    <row r="4" spans="1:17">
      <c r="A4" s="79" t="s">
        <v>1</v>
      </c>
      <c r="B4" s="77"/>
      <c r="C4" s="77"/>
      <c r="D4" s="77"/>
      <c r="E4" s="77"/>
      <c r="F4" s="77"/>
      <c r="G4" s="77"/>
      <c r="H4" s="77"/>
      <c r="I4" s="77"/>
      <c r="J4" s="78"/>
    </row>
    <row r="6" spans="1:17" ht="32.25" customHeight="1">
      <c r="A6" s="80" t="s">
        <v>2</v>
      </c>
      <c r="B6" s="81"/>
      <c r="C6" s="81"/>
      <c r="D6" s="81"/>
      <c r="E6" s="81"/>
      <c r="F6" s="81"/>
      <c r="G6" s="81"/>
      <c r="H6" s="81"/>
      <c r="I6" s="81"/>
      <c r="J6" s="81"/>
    </row>
    <row r="7" spans="1:17" ht="22.5" customHeight="1">
      <c r="A7" s="62" t="s">
        <v>127</v>
      </c>
      <c r="B7" s="63"/>
      <c r="C7" s="63"/>
      <c r="D7" s="63"/>
      <c r="E7" s="63"/>
      <c r="F7" s="63"/>
      <c r="G7" s="63"/>
      <c r="H7" s="63"/>
      <c r="I7" s="63"/>
      <c r="J7" s="63"/>
    </row>
    <row r="8" spans="1:17" ht="22.5" customHeight="1">
      <c r="A8" s="62" t="s">
        <v>128</v>
      </c>
      <c r="B8" s="63"/>
      <c r="C8" s="63"/>
      <c r="D8" s="63"/>
      <c r="E8" s="63"/>
      <c r="F8" s="63"/>
      <c r="G8" s="63"/>
      <c r="H8" s="63"/>
      <c r="I8" s="63"/>
      <c r="J8" s="63"/>
    </row>
    <row r="9" spans="1:17" ht="22.5" customHeight="1">
      <c r="A9" s="62" t="s">
        <v>129</v>
      </c>
      <c r="B9" s="63"/>
      <c r="C9" s="63"/>
      <c r="D9" s="63"/>
      <c r="E9" s="63"/>
      <c r="F9" s="63"/>
      <c r="G9" s="63"/>
      <c r="H9" s="63"/>
      <c r="I9" s="63"/>
      <c r="J9" s="63"/>
    </row>
    <row r="10" spans="1:17" ht="22.5" customHeight="1">
      <c r="A10" s="62" t="s">
        <v>130</v>
      </c>
      <c r="B10" s="63"/>
      <c r="C10" s="63"/>
      <c r="D10" s="63"/>
      <c r="E10" s="63"/>
      <c r="F10" s="63"/>
      <c r="G10" s="63"/>
      <c r="H10" s="63"/>
      <c r="I10" s="63"/>
      <c r="J10" s="63"/>
    </row>
    <row r="12" spans="1:17" ht="24" customHeight="1">
      <c r="A12" s="70" t="s">
        <v>12</v>
      </c>
      <c r="B12" s="74" t="s">
        <v>13</v>
      </c>
      <c r="C12" s="70" t="s">
        <v>14</v>
      </c>
      <c r="D12" s="70" t="s">
        <v>15</v>
      </c>
      <c r="E12" s="70"/>
      <c r="F12" s="70"/>
      <c r="G12" s="75" t="s">
        <v>16</v>
      </c>
      <c r="H12" s="70" t="s">
        <v>17</v>
      </c>
      <c r="I12" s="70"/>
      <c r="J12" s="70"/>
      <c r="K12" s="41"/>
    </row>
    <row r="13" spans="1:17" ht="36" customHeight="1">
      <c r="A13" s="70"/>
      <c r="B13" s="74"/>
      <c r="C13" s="70"/>
      <c r="D13" s="42" t="s">
        <v>18</v>
      </c>
      <c r="E13" s="42" t="s">
        <v>19</v>
      </c>
      <c r="F13" s="44" t="s">
        <v>20</v>
      </c>
      <c r="G13" s="75"/>
      <c r="H13" s="42" t="s">
        <v>18</v>
      </c>
      <c r="I13" s="42" t="s">
        <v>19</v>
      </c>
      <c r="J13" s="44" t="s">
        <v>20</v>
      </c>
      <c r="K13" s="41"/>
      <c r="N13" s="70" t="s">
        <v>21</v>
      </c>
      <c r="O13" s="71"/>
      <c r="P13" s="70" t="s">
        <v>22</v>
      </c>
      <c r="Q13" s="71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41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5" t="s">
        <v>121</v>
      </c>
      <c r="B15" s="21" t="s">
        <v>25</v>
      </c>
      <c r="C15" s="42" t="s">
        <v>211</v>
      </c>
      <c r="D15" s="22">
        <v>2</v>
      </c>
      <c r="E15" s="22">
        <v>2</v>
      </c>
      <c r="F15" s="24" t="s">
        <v>34</v>
      </c>
      <c r="G15" s="42" t="s">
        <v>179</v>
      </c>
      <c r="H15" s="22">
        <v>2</v>
      </c>
      <c r="I15" s="22">
        <v>1</v>
      </c>
      <c r="J15" s="24" t="s">
        <v>78</v>
      </c>
      <c r="K15" s="41"/>
      <c r="N15" s="7">
        <f>E15/E92</f>
        <v>8.0000000000000002E-3</v>
      </c>
      <c r="O15" s="7">
        <f>I15/I92</f>
        <v>4.9261083743842365E-3</v>
      </c>
      <c r="P15" s="7">
        <f>N15*D15</f>
        <v>1.6E-2</v>
      </c>
      <c r="Q15" s="7">
        <f>O15*H15</f>
        <v>9.852216748768473E-3</v>
      </c>
    </row>
    <row r="16" spans="1:17" ht="189.75" customHeight="1">
      <c r="A16" s="45" t="s">
        <v>194</v>
      </c>
      <c r="B16" s="21" t="s">
        <v>28</v>
      </c>
      <c r="C16" s="49" t="s">
        <v>200</v>
      </c>
      <c r="D16" s="22">
        <v>5</v>
      </c>
      <c r="E16" s="22">
        <v>5</v>
      </c>
      <c r="F16" s="48" t="s">
        <v>192</v>
      </c>
      <c r="G16" s="49" t="s">
        <v>199</v>
      </c>
      <c r="H16" s="22">
        <v>4</v>
      </c>
      <c r="I16" s="22">
        <v>4</v>
      </c>
      <c r="J16" s="28" t="s">
        <v>119</v>
      </c>
      <c r="N16" s="7">
        <f>E16/E92</f>
        <v>0.02</v>
      </c>
      <c r="O16" s="7">
        <f>I16/I92</f>
        <v>1.9704433497536946E-2</v>
      </c>
      <c r="P16" s="7">
        <f t="shared" ref="P16" si="0">N16*D16</f>
        <v>0.1</v>
      </c>
      <c r="Q16" s="7">
        <f t="shared" ref="Q16" si="1">O16*H16</f>
        <v>7.8817733990147784E-2</v>
      </c>
    </row>
    <row r="17" spans="1:17" ht="116.25" customHeight="1">
      <c r="A17" s="42" t="s">
        <v>31</v>
      </c>
      <c r="B17" s="21" t="s">
        <v>32</v>
      </c>
      <c r="C17" s="42" t="s">
        <v>122</v>
      </c>
      <c r="D17" s="22">
        <v>2</v>
      </c>
      <c r="E17" s="22">
        <v>2</v>
      </c>
      <c r="F17" s="24" t="s">
        <v>34</v>
      </c>
      <c r="G17" s="42" t="s">
        <v>123</v>
      </c>
      <c r="H17" s="22">
        <v>2</v>
      </c>
      <c r="I17" s="22">
        <v>1</v>
      </c>
      <c r="J17" s="24" t="s">
        <v>78</v>
      </c>
      <c r="N17" s="7">
        <f>E17/E92</f>
        <v>8.0000000000000002E-3</v>
      </c>
      <c r="O17" s="7">
        <f>I17/I92</f>
        <v>4.9261083743842365E-3</v>
      </c>
      <c r="P17" s="7">
        <f t="shared" ref="P17:P74" si="2">N17*D17</f>
        <v>1.6E-2</v>
      </c>
      <c r="Q17" s="7">
        <f t="shared" ref="Q17:Q74" si="3">O17*H17</f>
        <v>9.852216748768473E-3</v>
      </c>
    </row>
    <row r="18" spans="1:17" ht="98.25" customHeight="1">
      <c r="A18" s="42" t="s">
        <v>212</v>
      </c>
      <c r="B18" s="21" t="s">
        <v>33</v>
      </c>
      <c r="C18" s="51" t="s">
        <v>213</v>
      </c>
      <c r="D18" s="22">
        <v>3</v>
      </c>
      <c r="E18" s="22">
        <v>3</v>
      </c>
      <c r="F18" s="23" t="s">
        <v>132</v>
      </c>
      <c r="G18" s="51" t="s">
        <v>100</v>
      </c>
      <c r="H18" s="22">
        <v>3</v>
      </c>
      <c r="I18" s="22">
        <v>2</v>
      </c>
      <c r="J18" s="24" t="s">
        <v>27</v>
      </c>
      <c r="K18" s="41"/>
      <c r="N18" s="7">
        <f>E18/E92</f>
        <v>1.2E-2</v>
      </c>
      <c r="O18" s="7">
        <f>I18/I92</f>
        <v>9.852216748768473E-3</v>
      </c>
      <c r="P18" s="7">
        <f t="shared" si="2"/>
        <v>3.6000000000000004E-2</v>
      </c>
      <c r="Q18" s="7">
        <f t="shared" si="3"/>
        <v>2.9556650246305417E-2</v>
      </c>
    </row>
    <row r="19" spans="1:17" ht="81.75" customHeight="1">
      <c r="A19" s="42" t="s">
        <v>136</v>
      </c>
      <c r="B19" s="21" t="s">
        <v>131</v>
      </c>
      <c r="C19" s="51" t="s">
        <v>138</v>
      </c>
      <c r="D19" s="22">
        <v>3</v>
      </c>
      <c r="E19" s="22">
        <v>3</v>
      </c>
      <c r="F19" s="23" t="s">
        <v>132</v>
      </c>
      <c r="G19" s="51" t="s">
        <v>100</v>
      </c>
      <c r="H19" s="22">
        <v>3</v>
      </c>
      <c r="I19" s="22">
        <v>2</v>
      </c>
      <c r="J19" s="24" t="s">
        <v>27</v>
      </c>
      <c r="K19" s="41"/>
      <c r="N19" s="7">
        <f>E19/E92</f>
        <v>1.2E-2</v>
      </c>
      <c r="O19" s="7">
        <f>I19/I92</f>
        <v>9.852216748768473E-3</v>
      </c>
      <c r="P19" s="7">
        <f t="shared" si="2"/>
        <v>3.6000000000000004E-2</v>
      </c>
      <c r="Q19" s="7">
        <f t="shared" si="3"/>
        <v>2.9556650246305417E-2</v>
      </c>
    </row>
    <row r="20" spans="1:17" ht="83.25" customHeight="1">
      <c r="A20" s="42" t="s">
        <v>195</v>
      </c>
      <c r="B20" s="21" t="s">
        <v>133</v>
      </c>
      <c r="C20" s="42" t="s">
        <v>214</v>
      </c>
      <c r="D20" s="22">
        <v>2</v>
      </c>
      <c r="E20" s="22">
        <v>3</v>
      </c>
      <c r="F20" s="24" t="s">
        <v>27</v>
      </c>
      <c r="G20" s="42" t="s">
        <v>215</v>
      </c>
      <c r="H20" s="22">
        <v>2</v>
      </c>
      <c r="I20" s="22">
        <v>2</v>
      </c>
      <c r="J20" s="24" t="s">
        <v>34</v>
      </c>
      <c r="K20" s="41"/>
      <c r="N20" s="7">
        <f>E20/E92</f>
        <v>1.2E-2</v>
      </c>
      <c r="O20" s="7">
        <f>I20/I92</f>
        <v>9.852216748768473E-3</v>
      </c>
      <c r="P20" s="7">
        <f t="shared" si="2"/>
        <v>2.4E-2</v>
      </c>
      <c r="Q20" s="7">
        <f t="shared" si="3"/>
        <v>1.9704433497536946E-2</v>
      </c>
    </row>
    <row r="21" spans="1:17" ht="108.75" customHeight="1">
      <c r="A21" s="42" t="s">
        <v>216</v>
      </c>
      <c r="B21" s="25" t="s">
        <v>134</v>
      </c>
      <c r="C21" s="42" t="s">
        <v>217</v>
      </c>
      <c r="D21" s="22">
        <v>4</v>
      </c>
      <c r="E21" s="22">
        <v>5</v>
      </c>
      <c r="F21" s="40" t="s">
        <v>120</v>
      </c>
      <c r="G21" s="42" t="s">
        <v>100</v>
      </c>
      <c r="H21" s="22">
        <v>4</v>
      </c>
      <c r="I21" s="22">
        <v>4</v>
      </c>
      <c r="J21" s="28" t="s">
        <v>119</v>
      </c>
      <c r="K21" s="41"/>
      <c r="N21" s="7">
        <f>E21/E92</f>
        <v>0.02</v>
      </c>
      <c r="O21" s="7">
        <f>I21/I92</f>
        <v>1.9704433497536946E-2</v>
      </c>
      <c r="P21" s="7">
        <f t="shared" si="2"/>
        <v>0.08</v>
      </c>
      <c r="Q21" s="7">
        <f t="shared" si="3"/>
        <v>7.8817733990147784E-2</v>
      </c>
    </row>
    <row r="22" spans="1:17" ht="87.75" customHeight="1">
      <c r="A22" s="51" t="s">
        <v>218</v>
      </c>
      <c r="B22" s="25" t="s">
        <v>135</v>
      </c>
      <c r="C22" s="51" t="s">
        <v>219</v>
      </c>
      <c r="D22" s="22">
        <v>3</v>
      </c>
      <c r="E22" s="22">
        <v>3</v>
      </c>
      <c r="F22" s="23" t="s">
        <v>132</v>
      </c>
      <c r="G22" s="51" t="s">
        <v>220</v>
      </c>
      <c r="H22" s="22">
        <v>2</v>
      </c>
      <c r="I22" s="22">
        <v>2</v>
      </c>
      <c r="J22" s="24" t="s">
        <v>34</v>
      </c>
      <c r="N22" s="7">
        <f>E22/E92</f>
        <v>1.2E-2</v>
      </c>
      <c r="O22" s="7">
        <f>I22/I92</f>
        <v>9.852216748768473E-3</v>
      </c>
      <c r="P22" s="7">
        <f t="shared" ref="P22" si="4">N22*D22</f>
        <v>3.6000000000000004E-2</v>
      </c>
      <c r="Q22" s="7">
        <f t="shared" ref="Q22" si="5">O22*H22</f>
        <v>1.9704433497536946E-2</v>
      </c>
    </row>
    <row r="23" spans="1:17" ht="87.75" customHeight="1">
      <c r="A23" s="42" t="s">
        <v>184</v>
      </c>
      <c r="B23" s="25" t="s">
        <v>137</v>
      </c>
      <c r="C23" s="42" t="s">
        <v>221</v>
      </c>
      <c r="D23" s="22">
        <v>2</v>
      </c>
      <c r="E23" s="22">
        <v>5</v>
      </c>
      <c r="F23" s="23" t="s">
        <v>29</v>
      </c>
      <c r="G23" s="42" t="s">
        <v>185</v>
      </c>
      <c r="H23" s="22">
        <v>2</v>
      </c>
      <c r="I23" s="22">
        <v>4</v>
      </c>
      <c r="J23" s="23" t="s">
        <v>26</v>
      </c>
      <c r="N23" s="7">
        <f>E23/E92</f>
        <v>0.02</v>
      </c>
      <c r="O23" s="7">
        <f>I23/I92</f>
        <v>1.9704433497536946E-2</v>
      </c>
      <c r="P23" s="7">
        <f t="shared" si="2"/>
        <v>0.04</v>
      </c>
      <c r="Q23" s="7">
        <f t="shared" si="3"/>
        <v>3.9408866995073892E-2</v>
      </c>
    </row>
    <row r="24" spans="1:17" ht="63" customHeight="1">
      <c r="A24" s="51" t="s">
        <v>101</v>
      </c>
      <c r="B24" s="25" t="s">
        <v>139</v>
      </c>
      <c r="C24" s="51" t="s">
        <v>102</v>
      </c>
      <c r="D24" s="22">
        <v>1</v>
      </c>
      <c r="E24" s="22">
        <v>5</v>
      </c>
      <c r="F24" s="23" t="s">
        <v>30</v>
      </c>
      <c r="G24" s="51" t="s">
        <v>100</v>
      </c>
      <c r="H24" s="22">
        <v>1</v>
      </c>
      <c r="I24" s="22">
        <v>4</v>
      </c>
      <c r="J24" s="24" t="s">
        <v>34</v>
      </c>
      <c r="N24" s="7">
        <f>E24/E92</f>
        <v>0.02</v>
      </c>
      <c r="O24" s="7">
        <f>I24/I92</f>
        <v>1.9704433497536946E-2</v>
      </c>
      <c r="P24" s="7">
        <f t="shared" ref="P24:P27" si="6">N24*D24</f>
        <v>0.02</v>
      </c>
      <c r="Q24" s="7">
        <f>O24*H24</f>
        <v>1.9704433497536946E-2</v>
      </c>
    </row>
    <row r="25" spans="1:17" ht="63" customHeight="1">
      <c r="A25" s="51" t="s">
        <v>223</v>
      </c>
      <c r="B25" s="25" t="s">
        <v>222</v>
      </c>
      <c r="C25" s="51" t="s">
        <v>224</v>
      </c>
      <c r="D25" s="22">
        <v>2</v>
      </c>
      <c r="E25" s="22">
        <v>5</v>
      </c>
      <c r="F25" s="23" t="s">
        <v>29</v>
      </c>
      <c r="G25" s="51" t="s">
        <v>179</v>
      </c>
      <c r="H25" s="22">
        <v>1</v>
      </c>
      <c r="I25" s="22">
        <v>4</v>
      </c>
      <c r="J25" s="24" t="s">
        <v>34</v>
      </c>
      <c r="N25" s="7">
        <f>E25/E92</f>
        <v>0.02</v>
      </c>
      <c r="O25" s="7">
        <f>I25/I92</f>
        <v>1.9704433497536946E-2</v>
      </c>
      <c r="P25" s="7">
        <f t="shared" si="6"/>
        <v>0.04</v>
      </c>
      <c r="Q25" s="7">
        <f>O25*H25</f>
        <v>1.9704433497536946E-2</v>
      </c>
    </row>
    <row r="26" spans="1:17" ht="132.75" customHeight="1">
      <c r="A26" s="51" t="s">
        <v>226</v>
      </c>
      <c r="B26" s="25" t="s">
        <v>225</v>
      </c>
      <c r="C26" s="51" t="s">
        <v>253</v>
      </c>
      <c r="D26" s="22">
        <v>1</v>
      </c>
      <c r="E26" s="22">
        <v>5</v>
      </c>
      <c r="F26" s="23" t="s">
        <v>30</v>
      </c>
      <c r="G26" s="51" t="s">
        <v>179</v>
      </c>
      <c r="H26" s="22">
        <v>1</v>
      </c>
      <c r="I26" s="22">
        <v>4</v>
      </c>
      <c r="J26" s="24" t="s">
        <v>34</v>
      </c>
      <c r="N26" s="7">
        <f>E26/E92</f>
        <v>0.02</v>
      </c>
      <c r="O26" s="7">
        <f>I26/I92</f>
        <v>1.9704433497536946E-2</v>
      </c>
      <c r="P26" s="7">
        <f t="shared" si="6"/>
        <v>0.02</v>
      </c>
      <c r="Q26" s="7">
        <f>O26*H26</f>
        <v>1.9704433497536946E-2</v>
      </c>
    </row>
    <row r="27" spans="1:17" ht="78.75" customHeight="1">
      <c r="A27" s="51" t="s">
        <v>228</v>
      </c>
      <c r="B27" s="25" t="s">
        <v>227</v>
      </c>
      <c r="C27" s="51" t="s">
        <v>229</v>
      </c>
      <c r="D27" s="22">
        <v>2</v>
      </c>
      <c r="E27" s="22">
        <v>5</v>
      </c>
      <c r="F27" s="23" t="s">
        <v>29</v>
      </c>
      <c r="G27" s="51" t="s">
        <v>100</v>
      </c>
      <c r="H27" s="22">
        <v>1</v>
      </c>
      <c r="I27" s="22">
        <v>4</v>
      </c>
      <c r="J27" s="24" t="s">
        <v>34</v>
      </c>
      <c r="N27" s="7">
        <f>E27/E92</f>
        <v>0.02</v>
      </c>
      <c r="O27" s="7">
        <f>I27/I92</f>
        <v>1.9704433497536946E-2</v>
      </c>
      <c r="P27" s="7">
        <f t="shared" si="6"/>
        <v>0.04</v>
      </c>
      <c r="Q27" s="7">
        <f>O27*H27</f>
        <v>1.9704433497536946E-2</v>
      </c>
    </row>
    <row r="28" spans="1:17" ht="110.25" customHeight="1">
      <c r="A28" s="51" t="s">
        <v>231</v>
      </c>
      <c r="B28" s="25" t="s">
        <v>230</v>
      </c>
      <c r="C28" s="51" t="s">
        <v>233</v>
      </c>
      <c r="D28" s="22">
        <v>3</v>
      </c>
      <c r="E28" s="22">
        <v>2</v>
      </c>
      <c r="F28" s="24" t="s">
        <v>27</v>
      </c>
      <c r="G28" s="51" t="s">
        <v>232</v>
      </c>
      <c r="H28" s="22">
        <v>2</v>
      </c>
      <c r="I28" s="22">
        <v>1</v>
      </c>
      <c r="J28" s="24" t="s">
        <v>78</v>
      </c>
      <c r="N28" s="7">
        <f>E28/E92</f>
        <v>8.0000000000000002E-3</v>
      </c>
      <c r="O28" s="7">
        <f>I28/I92</f>
        <v>4.9261083743842365E-3</v>
      </c>
      <c r="P28" s="7">
        <f t="shared" si="2"/>
        <v>2.4E-2</v>
      </c>
      <c r="Q28" s="7">
        <f>O28*H28</f>
        <v>9.852216748768473E-3</v>
      </c>
    </row>
    <row r="29" spans="1:17" ht="114.75" customHeight="1">
      <c r="A29" s="42" t="s">
        <v>103</v>
      </c>
      <c r="B29" s="25" t="s">
        <v>234</v>
      </c>
      <c r="C29" s="42" t="s">
        <v>140</v>
      </c>
      <c r="D29" s="26">
        <v>3</v>
      </c>
      <c r="E29" s="26">
        <v>2</v>
      </c>
      <c r="F29" s="24" t="s">
        <v>27</v>
      </c>
      <c r="G29" s="44" t="s">
        <v>100</v>
      </c>
      <c r="H29" s="26">
        <v>2</v>
      </c>
      <c r="I29" s="26">
        <v>1</v>
      </c>
      <c r="J29" s="24" t="s">
        <v>78</v>
      </c>
      <c r="K29" s="41"/>
      <c r="N29" s="7">
        <f>E29/E92</f>
        <v>8.0000000000000002E-3</v>
      </c>
      <c r="O29" s="7">
        <f>I29/I92</f>
        <v>4.9261083743842365E-3</v>
      </c>
      <c r="P29" s="7">
        <f t="shared" si="2"/>
        <v>2.4E-2</v>
      </c>
      <c r="Q29" s="7">
        <f t="shared" si="3"/>
        <v>9.852216748768473E-3</v>
      </c>
    </row>
    <row r="30" spans="1:17" ht="135.75" customHeight="1">
      <c r="A30" s="42" t="s">
        <v>141</v>
      </c>
      <c r="B30" s="25" t="s">
        <v>37</v>
      </c>
      <c r="C30" s="42" t="s">
        <v>142</v>
      </c>
      <c r="D30" s="22">
        <v>5</v>
      </c>
      <c r="E30" s="22">
        <v>4</v>
      </c>
      <c r="F30" s="40" t="s">
        <v>120</v>
      </c>
      <c r="G30" s="42" t="s">
        <v>104</v>
      </c>
      <c r="H30" s="22">
        <v>5</v>
      </c>
      <c r="I30" s="22">
        <v>3</v>
      </c>
      <c r="J30" s="46" t="s">
        <v>169</v>
      </c>
      <c r="K30" s="41"/>
      <c r="N30" s="7">
        <f>E30/E92</f>
        <v>1.6E-2</v>
      </c>
      <c r="O30" s="7">
        <f>I30/I92</f>
        <v>1.4778325123152709E-2</v>
      </c>
      <c r="P30" s="7">
        <f t="shared" si="2"/>
        <v>0.08</v>
      </c>
      <c r="Q30" s="7">
        <f t="shared" si="3"/>
        <v>7.389162561576354E-2</v>
      </c>
    </row>
    <row r="31" spans="1:17" ht="94.5" customHeight="1">
      <c r="A31" s="42" t="s">
        <v>38</v>
      </c>
      <c r="B31" s="25" t="s">
        <v>143</v>
      </c>
      <c r="C31" s="42" t="s">
        <v>105</v>
      </c>
      <c r="D31" s="29">
        <v>2</v>
      </c>
      <c r="E31" s="29">
        <v>5</v>
      </c>
      <c r="F31" s="23" t="s">
        <v>29</v>
      </c>
      <c r="G31" s="42" t="s">
        <v>104</v>
      </c>
      <c r="H31" s="22">
        <v>2</v>
      </c>
      <c r="I31" s="22">
        <v>4</v>
      </c>
      <c r="J31" s="23" t="s">
        <v>26</v>
      </c>
      <c r="K31" s="41"/>
      <c r="N31" s="7">
        <f>E31/E92</f>
        <v>0.02</v>
      </c>
      <c r="O31" s="7">
        <f>I31/I92</f>
        <v>1.9704433497536946E-2</v>
      </c>
      <c r="P31" s="7">
        <f t="shared" si="2"/>
        <v>0.04</v>
      </c>
      <c r="Q31" s="7">
        <f t="shared" si="3"/>
        <v>3.9408866995073892E-2</v>
      </c>
    </row>
    <row r="32" spans="1:17" ht="72.75" customHeight="1">
      <c r="A32" s="42" t="s">
        <v>144</v>
      </c>
      <c r="B32" s="25" t="s">
        <v>145</v>
      </c>
      <c r="C32" s="42" t="s">
        <v>146</v>
      </c>
      <c r="D32" s="22">
        <v>5</v>
      </c>
      <c r="E32" s="22">
        <v>3</v>
      </c>
      <c r="F32" s="28" t="s">
        <v>169</v>
      </c>
      <c r="G32" s="42" t="s">
        <v>106</v>
      </c>
      <c r="H32" s="22">
        <v>5</v>
      </c>
      <c r="I32" s="22">
        <v>2</v>
      </c>
      <c r="J32" s="23" t="s">
        <v>29</v>
      </c>
      <c r="K32" s="41"/>
      <c r="N32" s="7">
        <f>E32/E92</f>
        <v>1.2E-2</v>
      </c>
      <c r="O32" s="7">
        <f>I32/I92</f>
        <v>9.852216748768473E-3</v>
      </c>
      <c r="P32" s="7">
        <f t="shared" si="2"/>
        <v>0.06</v>
      </c>
      <c r="Q32" s="7">
        <f t="shared" si="3"/>
        <v>4.9261083743842367E-2</v>
      </c>
    </row>
    <row r="33" spans="1:17" ht="75" customHeight="1">
      <c r="A33" s="42" t="s">
        <v>147</v>
      </c>
      <c r="B33" s="25" t="s">
        <v>148</v>
      </c>
      <c r="C33" s="42" t="s">
        <v>149</v>
      </c>
      <c r="D33" s="22">
        <v>5</v>
      </c>
      <c r="E33" s="22">
        <v>3</v>
      </c>
      <c r="F33" s="28" t="s">
        <v>169</v>
      </c>
      <c r="G33" s="42" t="s">
        <v>106</v>
      </c>
      <c r="H33" s="22">
        <v>5</v>
      </c>
      <c r="I33" s="22">
        <v>2</v>
      </c>
      <c r="J33" s="23" t="s">
        <v>29</v>
      </c>
      <c r="K33" s="41"/>
      <c r="N33" s="7">
        <f>E33/E92</f>
        <v>1.2E-2</v>
      </c>
      <c r="O33" s="7">
        <f>I33/I92</f>
        <v>9.852216748768473E-3</v>
      </c>
      <c r="P33" s="7">
        <f t="shared" si="2"/>
        <v>0.06</v>
      </c>
      <c r="Q33" s="7">
        <f t="shared" si="3"/>
        <v>4.9261083743842367E-2</v>
      </c>
    </row>
    <row r="34" spans="1:17" ht="69.75" customHeight="1">
      <c r="A34" s="51" t="s">
        <v>235</v>
      </c>
      <c r="B34" s="25" t="s">
        <v>39</v>
      </c>
      <c r="C34" s="51" t="s">
        <v>236</v>
      </c>
      <c r="D34" s="29">
        <v>2</v>
      </c>
      <c r="E34" s="29">
        <v>4</v>
      </c>
      <c r="F34" s="23" t="s">
        <v>26</v>
      </c>
      <c r="G34" s="51" t="s">
        <v>100</v>
      </c>
      <c r="H34" s="22">
        <v>2</v>
      </c>
      <c r="I34" s="22">
        <v>3</v>
      </c>
      <c r="J34" s="24" t="s">
        <v>27</v>
      </c>
      <c r="N34" s="7">
        <f>E34/E92</f>
        <v>1.6E-2</v>
      </c>
      <c r="O34" s="7">
        <f>I34/I92</f>
        <v>1.4778325123152709E-2</v>
      </c>
      <c r="P34" s="7">
        <f t="shared" ref="P34:P35" si="7">N34*D34</f>
        <v>3.2000000000000001E-2</v>
      </c>
      <c r="Q34" s="7">
        <f t="shared" ref="Q34:Q35" si="8">O34*H34</f>
        <v>2.9556650246305417E-2</v>
      </c>
    </row>
    <row r="35" spans="1:17" ht="84.75" customHeight="1">
      <c r="A35" s="51" t="s">
        <v>90</v>
      </c>
      <c r="B35" s="25" t="s">
        <v>237</v>
      </c>
      <c r="C35" s="51" t="s">
        <v>150</v>
      </c>
      <c r="D35" s="22">
        <v>2</v>
      </c>
      <c r="E35" s="22">
        <v>2</v>
      </c>
      <c r="F35" s="24" t="s">
        <v>34</v>
      </c>
      <c r="G35" s="51" t="s">
        <v>179</v>
      </c>
      <c r="H35" s="22">
        <v>1</v>
      </c>
      <c r="I35" s="22">
        <v>1</v>
      </c>
      <c r="J35" s="24" t="s">
        <v>42</v>
      </c>
      <c r="N35" s="7">
        <f>E35/E92</f>
        <v>8.0000000000000002E-3</v>
      </c>
      <c r="O35" s="7">
        <f>I35/I92</f>
        <v>4.9261083743842365E-3</v>
      </c>
      <c r="P35" s="7">
        <f t="shared" si="7"/>
        <v>1.6E-2</v>
      </c>
      <c r="Q35" s="7">
        <f t="shared" si="8"/>
        <v>4.9261083743842365E-3</v>
      </c>
    </row>
    <row r="36" spans="1:17" ht="94.5" customHeight="1">
      <c r="A36" s="42" t="s">
        <v>239</v>
      </c>
      <c r="B36" s="25" t="s">
        <v>238</v>
      </c>
      <c r="C36" s="42" t="s">
        <v>240</v>
      </c>
      <c r="D36" s="22">
        <v>2</v>
      </c>
      <c r="E36" s="22">
        <v>4</v>
      </c>
      <c r="F36" s="23" t="s">
        <v>26</v>
      </c>
      <c r="G36" s="42" t="s">
        <v>100</v>
      </c>
      <c r="H36" s="22">
        <v>2</v>
      </c>
      <c r="I36" s="22">
        <v>3</v>
      </c>
      <c r="J36" s="24" t="s">
        <v>27</v>
      </c>
      <c r="N36" s="7">
        <f>E36/E92</f>
        <v>1.6E-2</v>
      </c>
      <c r="O36" s="7">
        <f>I36/I92</f>
        <v>1.4778325123152709E-2</v>
      </c>
      <c r="P36" s="7">
        <f t="shared" si="2"/>
        <v>3.2000000000000001E-2</v>
      </c>
      <c r="Q36" s="7">
        <f t="shared" si="3"/>
        <v>2.9556650246305417E-2</v>
      </c>
    </row>
    <row r="37" spans="1:17" ht="44.25" customHeight="1">
      <c r="A37" s="42" t="s">
        <v>40</v>
      </c>
      <c r="B37" s="25" t="s">
        <v>41</v>
      </c>
      <c r="C37" s="70" t="s">
        <v>241</v>
      </c>
      <c r="D37" s="22">
        <v>1</v>
      </c>
      <c r="E37" s="22">
        <v>2</v>
      </c>
      <c r="F37" s="24" t="s">
        <v>78</v>
      </c>
      <c r="G37" s="51" t="s">
        <v>100</v>
      </c>
      <c r="H37" s="22">
        <v>1</v>
      </c>
      <c r="I37" s="22">
        <v>1</v>
      </c>
      <c r="J37" s="24" t="s">
        <v>42</v>
      </c>
      <c r="K37" s="41"/>
      <c r="N37" s="7">
        <f>E37/E92</f>
        <v>8.0000000000000002E-3</v>
      </c>
      <c r="O37" s="7">
        <f>I37/I92</f>
        <v>4.9261083743842365E-3</v>
      </c>
      <c r="P37" s="7">
        <f t="shared" si="2"/>
        <v>8.0000000000000002E-3</v>
      </c>
      <c r="Q37" s="7">
        <f t="shared" si="3"/>
        <v>4.9261083743842365E-3</v>
      </c>
    </row>
    <row r="38" spans="1:17" ht="46.5" customHeight="1">
      <c r="A38" s="42" t="s">
        <v>43</v>
      </c>
      <c r="B38" s="25" t="s">
        <v>44</v>
      </c>
      <c r="C38" s="70"/>
      <c r="D38" s="22">
        <v>1</v>
      </c>
      <c r="E38" s="22">
        <v>2</v>
      </c>
      <c r="F38" s="24" t="s">
        <v>78</v>
      </c>
      <c r="G38" s="51" t="s">
        <v>100</v>
      </c>
      <c r="H38" s="22">
        <v>1</v>
      </c>
      <c r="I38" s="22">
        <v>1</v>
      </c>
      <c r="J38" s="24" t="s">
        <v>42</v>
      </c>
      <c r="K38" s="41"/>
      <c r="N38" s="7">
        <f>E38/E92</f>
        <v>8.0000000000000002E-3</v>
      </c>
      <c r="O38" s="7">
        <f>I38/I92</f>
        <v>4.9261083743842365E-3</v>
      </c>
      <c r="P38" s="7">
        <f t="shared" si="2"/>
        <v>8.0000000000000002E-3</v>
      </c>
      <c r="Q38" s="7">
        <f t="shared" si="3"/>
        <v>4.9261083743842365E-3</v>
      </c>
    </row>
    <row r="39" spans="1:17" ht="43.5" customHeight="1">
      <c r="A39" s="42" t="s">
        <v>45</v>
      </c>
      <c r="B39" s="25" t="s">
        <v>46</v>
      </c>
      <c r="C39" s="72"/>
      <c r="D39" s="22">
        <v>1</v>
      </c>
      <c r="E39" s="22">
        <v>1</v>
      </c>
      <c r="F39" s="24" t="s">
        <v>42</v>
      </c>
      <c r="G39" s="51" t="s">
        <v>100</v>
      </c>
      <c r="H39" s="22">
        <v>1</v>
      </c>
      <c r="I39" s="22">
        <v>1</v>
      </c>
      <c r="J39" s="24" t="s">
        <v>42</v>
      </c>
      <c r="N39" s="7">
        <f>E39/E92</f>
        <v>4.0000000000000001E-3</v>
      </c>
      <c r="O39" s="7">
        <f>I39/I92</f>
        <v>4.9261083743842365E-3</v>
      </c>
      <c r="P39" s="7">
        <f t="shared" si="2"/>
        <v>4.0000000000000001E-3</v>
      </c>
      <c r="Q39" s="7">
        <f t="shared" si="3"/>
        <v>4.9261083743842365E-3</v>
      </c>
    </row>
    <row r="40" spans="1:17" ht="47.25" customHeight="1">
      <c r="A40" s="42" t="s">
        <v>47</v>
      </c>
      <c r="B40" s="25" t="s">
        <v>48</v>
      </c>
      <c r="C40" s="72"/>
      <c r="D40" s="22">
        <v>1</v>
      </c>
      <c r="E40" s="22">
        <v>1</v>
      </c>
      <c r="F40" s="24" t="s">
        <v>42</v>
      </c>
      <c r="G40" s="51" t="s">
        <v>100</v>
      </c>
      <c r="H40" s="22">
        <v>1</v>
      </c>
      <c r="I40" s="22">
        <v>1</v>
      </c>
      <c r="J40" s="24" t="s">
        <v>42</v>
      </c>
      <c r="N40" s="7">
        <f>E40/E92</f>
        <v>4.0000000000000001E-3</v>
      </c>
      <c r="O40" s="7">
        <f>I40/I92</f>
        <v>4.9261083743842365E-3</v>
      </c>
      <c r="P40" s="7">
        <f t="shared" si="2"/>
        <v>4.0000000000000001E-3</v>
      </c>
      <c r="Q40" s="7">
        <f t="shared" si="3"/>
        <v>4.9261083743842365E-3</v>
      </c>
    </row>
    <row r="41" spans="1:17" ht="57.75" customHeight="1">
      <c r="A41" s="42" t="s">
        <v>151</v>
      </c>
      <c r="B41" s="25" t="s">
        <v>49</v>
      </c>
      <c r="C41" s="70" t="s">
        <v>243</v>
      </c>
      <c r="D41" s="22">
        <v>2</v>
      </c>
      <c r="E41" s="22">
        <v>5</v>
      </c>
      <c r="F41" s="23" t="s">
        <v>29</v>
      </c>
      <c r="G41" s="42" t="s">
        <v>152</v>
      </c>
      <c r="H41" s="22">
        <v>2</v>
      </c>
      <c r="I41" s="22">
        <v>4</v>
      </c>
      <c r="J41" s="23" t="s">
        <v>26</v>
      </c>
      <c r="N41" s="7">
        <f>E41/E92</f>
        <v>0.02</v>
      </c>
      <c r="O41" s="7">
        <f>I41/I92</f>
        <v>1.9704433497536946E-2</v>
      </c>
      <c r="P41" s="7">
        <f t="shared" si="2"/>
        <v>0.04</v>
      </c>
      <c r="Q41" s="7">
        <f t="shared" si="3"/>
        <v>3.9408866995073892E-2</v>
      </c>
    </row>
    <row r="42" spans="1:17" ht="57.75" customHeight="1">
      <c r="A42" s="42" t="s">
        <v>203</v>
      </c>
      <c r="B42" s="25" t="s">
        <v>107</v>
      </c>
      <c r="C42" s="70"/>
      <c r="D42" s="22">
        <v>2</v>
      </c>
      <c r="E42" s="22">
        <v>5</v>
      </c>
      <c r="F42" s="23" t="s">
        <v>29</v>
      </c>
      <c r="G42" s="42" t="s">
        <v>152</v>
      </c>
      <c r="H42" s="22">
        <v>2</v>
      </c>
      <c r="I42" s="22">
        <v>4</v>
      </c>
      <c r="J42" s="23" t="s">
        <v>26</v>
      </c>
      <c r="N42" s="7">
        <f>E42/E92</f>
        <v>0.02</v>
      </c>
      <c r="O42" s="7">
        <f>I42/I92</f>
        <v>1.9704433497536946E-2</v>
      </c>
      <c r="P42" s="7">
        <f t="shared" si="2"/>
        <v>0.04</v>
      </c>
      <c r="Q42" s="7">
        <f t="shared" si="3"/>
        <v>3.9408866995073892E-2</v>
      </c>
    </row>
    <row r="43" spans="1:17" ht="54" customHeight="1">
      <c r="A43" s="51" t="s">
        <v>153</v>
      </c>
      <c r="B43" s="25" t="s">
        <v>108</v>
      </c>
      <c r="C43" s="70"/>
      <c r="D43" s="22">
        <v>1</v>
      </c>
      <c r="E43" s="22">
        <v>5</v>
      </c>
      <c r="F43" s="23" t="s">
        <v>30</v>
      </c>
      <c r="G43" s="51" t="s">
        <v>100</v>
      </c>
      <c r="H43" s="22">
        <v>1</v>
      </c>
      <c r="I43" s="22">
        <v>4</v>
      </c>
      <c r="J43" s="24" t="s">
        <v>34</v>
      </c>
      <c r="N43" s="7">
        <f>E43/E92</f>
        <v>0.02</v>
      </c>
      <c r="O43" s="7">
        <f>I43/I92</f>
        <v>1.9704433497536946E-2</v>
      </c>
      <c r="P43" s="7">
        <f t="shared" ref="P43" si="9">N43*D43</f>
        <v>0.02</v>
      </c>
      <c r="Q43" s="7">
        <f t="shared" ref="Q43" si="10">O43*H43</f>
        <v>1.9704433497536946E-2</v>
      </c>
    </row>
    <row r="44" spans="1:17" ht="54" customHeight="1">
      <c r="A44" s="42" t="s">
        <v>244</v>
      </c>
      <c r="B44" s="25" t="s">
        <v>242</v>
      </c>
      <c r="C44" s="72"/>
      <c r="D44" s="22">
        <v>2</v>
      </c>
      <c r="E44" s="22">
        <v>5</v>
      </c>
      <c r="F44" s="23" t="s">
        <v>29</v>
      </c>
      <c r="G44" s="42" t="s">
        <v>100</v>
      </c>
      <c r="H44" s="22">
        <v>2</v>
      </c>
      <c r="I44" s="22">
        <v>4</v>
      </c>
      <c r="J44" s="23" t="s">
        <v>26</v>
      </c>
      <c r="N44" s="7">
        <f>E44/E92</f>
        <v>0.02</v>
      </c>
      <c r="O44" s="7">
        <f>I44/I92</f>
        <v>1.9704433497536946E-2</v>
      </c>
      <c r="P44" s="7">
        <f t="shared" si="2"/>
        <v>0.04</v>
      </c>
      <c r="Q44" s="7">
        <f t="shared" si="3"/>
        <v>3.9408866995073892E-2</v>
      </c>
    </row>
    <row r="45" spans="1:17" ht="63" customHeight="1">
      <c r="A45" s="51" t="s">
        <v>245</v>
      </c>
      <c r="B45" s="25" t="s">
        <v>50</v>
      </c>
      <c r="C45" s="51" t="s">
        <v>252</v>
      </c>
      <c r="D45" s="22">
        <v>2</v>
      </c>
      <c r="E45" s="22">
        <v>5</v>
      </c>
      <c r="F45" s="23" t="s">
        <v>29</v>
      </c>
      <c r="G45" s="51" t="s">
        <v>100</v>
      </c>
      <c r="H45" s="22">
        <v>2</v>
      </c>
      <c r="I45" s="22">
        <v>4</v>
      </c>
      <c r="J45" s="23" t="s">
        <v>26</v>
      </c>
      <c r="K45" s="50"/>
      <c r="N45" s="7">
        <f>E45/E92</f>
        <v>0.02</v>
      </c>
      <c r="O45" s="7">
        <f>I45/I92</f>
        <v>1.9704433497536946E-2</v>
      </c>
      <c r="P45" s="7">
        <f t="shared" si="2"/>
        <v>0.04</v>
      </c>
      <c r="Q45" s="7">
        <f t="shared" si="3"/>
        <v>3.9408866995073892E-2</v>
      </c>
    </row>
    <row r="46" spans="1:17" ht="75.75" customHeight="1">
      <c r="A46" s="51" t="s">
        <v>246</v>
      </c>
      <c r="B46" s="25" t="s">
        <v>52</v>
      </c>
      <c r="C46" s="51" t="s">
        <v>252</v>
      </c>
      <c r="D46" s="22">
        <v>2</v>
      </c>
      <c r="E46" s="22">
        <v>5</v>
      </c>
      <c r="F46" s="23" t="s">
        <v>29</v>
      </c>
      <c r="G46" s="51" t="s">
        <v>100</v>
      </c>
      <c r="H46" s="22">
        <v>2</v>
      </c>
      <c r="I46" s="22">
        <v>4</v>
      </c>
      <c r="J46" s="23" t="s">
        <v>26</v>
      </c>
      <c r="K46" s="50"/>
      <c r="N46" s="7">
        <f>E46/E92</f>
        <v>0.02</v>
      </c>
      <c r="O46" s="7">
        <f>I46/I92</f>
        <v>1.9704433497536946E-2</v>
      </c>
      <c r="P46" s="7">
        <f t="shared" ref="P46" si="11">N46*D46</f>
        <v>0.04</v>
      </c>
      <c r="Q46" s="7">
        <f t="shared" ref="Q46" si="12">O46*H46</f>
        <v>3.9408866995073892E-2</v>
      </c>
    </row>
    <row r="47" spans="1:17" ht="42" customHeight="1">
      <c r="A47" s="42" t="s">
        <v>92</v>
      </c>
      <c r="B47" s="25" t="s">
        <v>91</v>
      </c>
      <c r="C47" s="70" t="s">
        <v>204</v>
      </c>
      <c r="D47" s="22">
        <v>2</v>
      </c>
      <c r="E47" s="22">
        <v>5</v>
      </c>
      <c r="F47" s="23" t="s">
        <v>29</v>
      </c>
      <c r="G47" s="42" t="s">
        <v>109</v>
      </c>
      <c r="H47" s="22">
        <v>2</v>
      </c>
      <c r="I47" s="22">
        <v>4</v>
      </c>
      <c r="J47" s="23" t="s">
        <v>26</v>
      </c>
      <c r="K47" s="41"/>
      <c r="N47" s="7">
        <f>E47/E92</f>
        <v>0.02</v>
      </c>
      <c r="O47" s="7">
        <f>I47/I92</f>
        <v>1.9704433497536946E-2</v>
      </c>
      <c r="P47" s="7">
        <f t="shared" si="2"/>
        <v>0.04</v>
      </c>
      <c r="Q47" s="7">
        <f t="shared" si="3"/>
        <v>3.9408866995073892E-2</v>
      </c>
    </row>
    <row r="48" spans="1:17" ht="51" customHeight="1">
      <c r="A48" s="42" t="s">
        <v>93</v>
      </c>
      <c r="B48" s="25" t="s">
        <v>247</v>
      </c>
      <c r="C48" s="70"/>
      <c r="D48" s="22">
        <v>2</v>
      </c>
      <c r="E48" s="22">
        <v>5</v>
      </c>
      <c r="F48" s="23" t="s">
        <v>29</v>
      </c>
      <c r="G48" s="42" t="s">
        <v>100</v>
      </c>
      <c r="H48" s="22">
        <v>2</v>
      </c>
      <c r="I48" s="22">
        <v>4</v>
      </c>
      <c r="J48" s="23" t="s">
        <v>26</v>
      </c>
      <c r="K48" s="41"/>
      <c r="N48" s="7">
        <f>E48/E92</f>
        <v>0.02</v>
      </c>
      <c r="O48" s="7">
        <f>I48/I92</f>
        <v>1.9704433497536946E-2</v>
      </c>
      <c r="P48" s="7">
        <f t="shared" si="2"/>
        <v>0.04</v>
      </c>
      <c r="Q48" s="7">
        <f t="shared" si="3"/>
        <v>3.9408866995073892E-2</v>
      </c>
    </row>
    <row r="49" spans="1:17" ht="59.25" customHeight="1">
      <c r="A49" s="42" t="s">
        <v>94</v>
      </c>
      <c r="B49" s="25" t="s">
        <v>248</v>
      </c>
      <c r="C49" s="70"/>
      <c r="D49" s="22">
        <v>2</v>
      </c>
      <c r="E49" s="22">
        <v>5</v>
      </c>
      <c r="F49" s="23" t="s">
        <v>29</v>
      </c>
      <c r="G49" s="42" t="s">
        <v>110</v>
      </c>
      <c r="H49" s="22">
        <v>2</v>
      </c>
      <c r="I49" s="22">
        <v>4</v>
      </c>
      <c r="J49" s="23" t="s">
        <v>26</v>
      </c>
      <c r="K49" s="41"/>
      <c r="N49" s="7">
        <f>E49/E92</f>
        <v>0.02</v>
      </c>
      <c r="O49" s="7">
        <f>I49/I92</f>
        <v>1.9704433497536946E-2</v>
      </c>
      <c r="P49" s="7">
        <f t="shared" si="2"/>
        <v>0.04</v>
      </c>
      <c r="Q49" s="7">
        <f t="shared" si="3"/>
        <v>3.9408866995073892E-2</v>
      </c>
    </row>
    <row r="50" spans="1:17" ht="59.25" customHeight="1">
      <c r="A50" s="42" t="s">
        <v>154</v>
      </c>
      <c r="B50" s="25" t="s">
        <v>249</v>
      </c>
      <c r="C50" s="70"/>
      <c r="D50" s="22">
        <v>2</v>
      </c>
      <c r="E50" s="22">
        <v>5</v>
      </c>
      <c r="F50" s="23" t="s">
        <v>132</v>
      </c>
      <c r="G50" s="42" t="s">
        <v>155</v>
      </c>
      <c r="H50" s="22">
        <v>2</v>
      </c>
      <c r="I50" s="22">
        <v>4</v>
      </c>
      <c r="J50" s="23" t="s">
        <v>26</v>
      </c>
      <c r="K50" s="41"/>
      <c r="N50" s="7">
        <f>E50/E92</f>
        <v>0.02</v>
      </c>
      <c r="O50" s="7">
        <f>I50/I92</f>
        <v>1.9704433497536946E-2</v>
      </c>
      <c r="P50" s="7">
        <f t="shared" si="2"/>
        <v>0.04</v>
      </c>
      <c r="Q50" s="7">
        <f t="shared" si="3"/>
        <v>3.9408866995073892E-2</v>
      </c>
    </row>
    <row r="51" spans="1:17" ht="63.75" customHeight="1">
      <c r="A51" s="42" t="s">
        <v>53</v>
      </c>
      <c r="B51" s="25" t="s">
        <v>250</v>
      </c>
      <c r="C51" s="42" t="s">
        <v>124</v>
      </c>
      <c r="D51" s="29">
        <v>1</v>
      </c>
      <c r="E51" s="29">
        <v>5</v>
      </c>
      <c r="F51" s="23" t="s">
        <v>30</v>
      </c>
      <c r="G51" s="42" t="s">
        <v>106</v>
      </c>
      <c r="H51" s="22">
        <v>1</v>
      </c>
      <c r="I51" s="22">
        <v>4</v>
      </c>
      <c r="J51" s="24" t="s">
        <v>34</v>
      </c>
      <c r="K51" s="41"/>
      <c r="N51" s="7">
        <f>E51/E92</f>
        <v>0.02</v>
      </c>
      <c r="O51" s="7">
        <f>I51/I92</f>
        <v>1.9704433497536946E-2</v>
      </c>
      <c r="P51" s="7">
        <f t="shared" si="2"/>
        <v>0.02</v>
      </c>
      <c r="Q51" s="7">
        <f t="shared" si="3"/>
        <v>1.9704433497536946E-2</v>
      </c>
    </row>
    <row r="52" spans="1:17" ht="86.25" customHeight="1">
      <c r="A52" s="42" t="s">
        <v>54</v>
      </c>
      <c r="B52" s="25" t="s">
        <v>251</v>
      </c>
      <c r="C52" s="42" t="s">
        <v>111</v>
      </c>
      <c r="D52" s="29">
        <v>1</v>
      </c>
      <c r="E52" s="29">
        <v>5</v>
      </c>
      <c r="F52" s="23" t="s">
        <v>30</v>
      </c>
      <c r="G52" s="42" t="s">
        <v>112</v>
      </c>
      <c r="H52" s="22">
        <v>1</v>
      </c>
      <c r="I52" s="22">
        <v>5</v>
      </c>
      <c r="J52" s="23" t="s">
        <v>30</v>
      </c>
      <c r="K52" s="41"/>
      <c r="N52" s="7">
        <f>E52/E92</f>
        <v>0.02</v>
      </c>
      <c r="O52" s="7">
        <f>I52/I92</f>
        <v>2.4630541871921183E-2</v>
      </c>
      <c r="P52" s="7">
        <f t="shared" si="2"/>
        <v>0.02</v>
      </c>
      <c r="Q52" s="7">
        <f t="shared" si="3"/>
        <v>2.4630541871921183E-2</v>
      </c>
    </row>
    <row r="53" spans="1:17" ht="74.25" customHeight="1">
      <c r="A53" s="42" t="s">
        <v>186</v>
      </c>
      <c r="B53" s="25" t="s">
        <v>55</v>
      </c>
      <c r="C53" s="42" t="s">
        <v>156</v>
      </c>
      <c r="D53" s="47">
        <v>1</v>
      </c>
      <c r="E53" s="47">
        <v>2</v>
      </c>
      <c r="F53" s="24" t="s">
        <v>78</v>
      </c>
      <c r="G53" s="42" t="s">
        <v>157</v>
      </c>
      <c r="H53" s="47">
        <v>1</v>
      </c>
      <c r="I53" s="47">
        <v>1</v>
      </c>
      <c r="J53" s="24" t="s">
        <v>42</v>
      </c>
      <c r="K53" s="41"/>
      <c r="N53" s="7">
        <f>E53/E92</f>
        <v>8.0000000000000002E-3</v>
      </c>
      <c r="O53" s="7">
        <f>I53/I92</f>
        <v>4.9261083743842365E-3</v>
      </c>
      <c r="P53" s="7">
        <f t="shared" si="2"/>
        <v>8.0000000000000002E-3</v>
      </c>
      <c r="Q53" s="7">
        <f t="shared" si="3"/>
        <v>4.9261083743842365E-3</v>
      </c>
    </row>
    <row r="54" spans="1:17" ht="75" customHeight="1">
      <c r="A54" s="42" t="s">
        <v>187</v>
      </c>
      <c r="B54" s="25" t="s">
        <v>56</v>
      </c>
      <c r="C54" s="42" t="s">
        <v>159</v>
      </c>
      <c r="D54" s="22">
        <v>1</v>
      </c>
      <c r="E54" s="22">
        <v>3</v>
      </c>
      <c r="F54" s="24" t="s">
        <v>51</v>
      </c>
      <c r="G54" s="59" t="s">
        <v>158</v>
      </c>
      <c r="H54" s="22">
        <v>1</v>
      </c>
      <c r="I54" s="22">
        <v>3</v>
      </c>
      <c r="J54" s="24" t="s">
        <v>51</v>
      </c>
      <c r="K54" s="41"/>
      <c r="N54" s="7">
        <f>E54/E92</f>
        <v>1.2E-2</v>
      </c>
      <c r="O54" s="7">
        <f>I54/I92</f>
        <v>1.4778325123152709E-2</v>
      </c>
      <c r="P54" s="7">
        <f>N54*D54</f>
        <v>1.2E-2</v>
      </c>
      <c r="Q54" s="7">
        <f>O54*H54</f>
        <v>1.4778325123152709E-2</v>
      </c>
    </row>
    <row r="55" spans="1:17" ht="79.5" customHeight="1">
      <c r="A55" s="42" t="s">
        <v>254</v>
      </c>
      <c r="B55" s="25" t="s">
        <v>196</v>
      </c>
      <c r="C55" s="42" t="s">
        <v>258</v>
      </c>
      <c r="D55" s="22">
        <v>1</v>
      </c>
      <c r="E55" s="22">
        <v>5</v>
      </c>
      <c r="F55" s="23" t="s">
        <v>30</v>
      </c>
      <c r="G55" s="61"/>
      <c r="H55" s="22">
        <v>1</v>
      </c>
      <c r="I55" s="22">
        <v>5</v>
      </c>
      <c r="J55" s="23" t="s">
        <v>30</v>
      </c>
      <c r="K55" s="41"/>
      <c r="N55" s="7">
        <f>E55/E92</f>
        <v>0.02</v>
      </c>
      <c r="O55" s="7">
        <f>I55/I92</f>
        <v>2.4630541871921183E-2</v>
      </c>
      <c r="P55" s="7">
        <f t="shared" si="2"/>
        <v>0.02</v>
      </c>
      <c r="Q55" s="7">
        <f t="shared" si="3"/>
        <v>2.4630541871921183E-2</v>
      </c>
    </row>
    <row r="56" spans="1:17" ht="57.75" customHeight="1">
      <c r="A56" s="51" t="s">
        <v>160</v>
      </c>
      <c r="B56" s="25" t="s">
        <v>255</v>
      </c>
      <c r="C56" s="51" t="s">
        <v>258</v>
      </c>
      <c r="D56" s="22">
        <v>1</v>
      </c>
      <c r="E56" s="22">
        <v>5</v>
      </c>
      <c r="F56" s="23" t="s">
        <v>30</v>
      </c>
      <c r="G56" s="60"/>
      <c r="H56" s="22">
        <v>1</v>
      </c>
      <c r="I56" s="22">
        <v>5</v>
      </c>
      <c r="J56" s="23" t="s">
        <v>30</v>
      </c>
      <c r="K56" s="50"/>
      <c r="N56" s="7">
        <f>E56/E92</f>
        <v>0.02</v>
      </c>
      <c r="O56" s="7">
        <f>I56/I92</f>
        <v>2.4630541871921183E-2</v>
      </c>
      <c r="P56" s="7">
        <f t="shared" ref="P56" si="13">N56*D56</f>
        <v>0.02</v>
      </c>
      <c r="Q56" s="7">
        <f t="shared" ref="Q56" si="14">O56*H56</f>
        <v>2.4630541871921183E-2</v>
      </c>
    </row>
    <row r="57" spans="1:17" ht="69" customHeight="1">
      <c r="A57" s="42" t="s">
        <v>257</v>
      </c>
      <c r="B57" s="25" t="s">
        <v>256</v>
      </c>
      <c r="C57" s="42" t="s">
        <v>259</v>
      </c>
      <c r="D57" s="22">
        <v>1</v>
      </c>
      <c r="E57" s="22">
        <v>5</v>
      </c>
      <c r="F57" s="23" t="s">
        <v>30</v>
      </c>
      <c r="G57" s="51" t="s">
        <v>260</v>
      </c>
      <c r="H57" s="22">
        <v>1</v>
      </c>
      <c r="I57" s="22">
        <v>5</v>
      </c>
      <c r="J57" s="23" t="s">
        <v>30</v>
      </c>
      <c r="K57" s="41"/>
      <c r="N57" s="7">
        <f>E57/E92</f>
        <v>0.02</v>
      </c>
      <c r="O57" s="7">
        <f>I57/I92</f>
        <v>2.4630541871921183E-2</v>
      </c>
      <c r="P57" s="7">
        <f t="shared" si="2"/>
        <v>0.02</v>
      </c>
      <c r="Q57" s="7">
        <f t="shared" si="3"/>
        <v>2.4630541871921183E-2</v>
      </c>
    </row>
    <row r="58" spans="1:17" ht="53.25" customHeight="1">
      <c r="A58" s="42" t="s">
        <v>58</v>
      </c>
      <c r="B58" s="25" t="s">
        <v>95</v>
      </c>
      <c r="C58" s="70" t="s">
        <v>206</v>
      </c>
      <c r="D58" s="22">
        <v>1</v>
      </c>
      <c r="E58" s="22">
        <v>3</v>
      </c>
      <c r="F58" s="24" t="s">
        <v>51</v>
      </c>
      <c r="G58" s="70" t="s">
        <v>100</v>
      </c>
      <c r="H58" s="22">
        <v>1</v>
      </c>
      <c r="I58" s="22">
        <v>2</v>
      </c>
      <c r="J58" s="24" t="s">
        <v>78</v>
      </c>
      <c r="K58" s="41"/>
      <c r="N58" s="7">
        <f>E58/E92</f>
        <v>1.2E-2</v>
      </c>
      <c r="O58" s="7">
        <f>I58/I92</f>
        <v>9.852216748768473E-3</v>
      </c>
      <c r="P58" s="7">
        <f t="shared" si="2"/>
        <v>1.2E-2</v>
      </c>
      <c r="Q58" s="7">
        <f t="shared" si="3"/>
        <v>9.852216748768473E-3</v>
      </c>
    </row>
    <row r="59" spans="1:17" ht="35.25" customHeight="1">
      <c r="A59" s="42" t="s">
        <v>60</v>
      </c>
      <c r="B59" s="25" t="s">
        <v>57</v>
      </c>
      <c r="C59" s="73"/>
      <c r="D59" s="22">
        <v>1</v>
      </c>
      <c r="E59" s="22">
        <v>1</v>
      </c>
      <c r="F59" s="24" t="s">
        <v>42</v>
      </c>
      <c r="G59" s="70"/>
      <c r="H59" s="22">
        <v>1</v>
      </c>
      <c r="I59" s="22">
        <v>1</v>
      </c>
      <c r="J59" s="24" t="s">
        <v>42</v>
      </c>
      <c r="K59" s="41"/>
      <c r="N59" s="7">
        <f>E59/E92</f>
        <v>4.0000000000000001E-3</v>
      </c>
      <c r="O59" s="7">
        <f>I59/I92</f>
        <v>4.9261083743842365E-3</v>
      </c>
      <c r="P59" s="7">
        <f t="shared" si="2"/>
        <v>4.0000000000000001E-3</v>
      </c>
      <c r="Q59" s="7">
        <f t="shared" si="3"/>
        <v>4.9261083743842365E-3</v>
      </c>
    </row>
    <row r="60" spans="1:17" ht="33" customHeight="1">
      <c r="A60" s="42" t="s">
        <v>61</v>
      </c>
      <c r="B60" s="25" t="s">
        <v>96</v>
      </c>
      <c r="C60" s="73"/>
      <c r="D60" s="22">
        <v>1</v>
      </c>
      <c r="E60" s="22">
        <v>1</v>
      </c>
      <c r="F60" s="24" t="s">
        <v>42</v>
      </c>
      <c r="G60" s="70"/>
      <c r="H60" s="22">
        <v>1</v>
      </c>
      <c r="I60" s="22">
        <v>1</v>
      </c>
      <c r="J60" s="24" t="s">
        <v>42</v>
      </c>
      <c r="K60" s="41"/>
      <c r="N60" s="7">
        <f>E60/E92</f>
        <v>4.0000000000000001E-3</v>
      </c>
      <c r="O60" s="7">
        <f>I60/I92</f>
        <v>4.9261083743842365E-3</v>
      </c>
      <c r="P60" s="7">
        <f t="shared" si="2"/>
        <v>4.0000000000000001E-3</v>
      </c>
      <c r="Q60" s="7">
        <f t="shared" si="3"/>
        <v>4.9261083743842365E-3</v>
      </c>
    </row>
    <row r="61" spans="1:17" ht="50.25" customHeight="1">
      <c r="A61" s="51" t="s">
        <v>62</v>
      </c>
      <c r="B61" s="27" t="s">
        <v>59</v>
      </c>
      <c r="C61" s="51" t="s">
        <v>97</v>
      </c>
      <c r="D61" s="22">
        <v>1</v>
      </c>
      <c r="E61" s="22">
        <v>5</v>
      </c>
      <c r="F61" s="23" t="s">
        <v>30</v>
      </c>
      <c r="G61" s="51" t="s">
        <v>100</v>
      </c>
      <c r="H61" s="22">
        <v>1</v>
      </c>
      <c r="I61" s="22">
        <v>5</v>
      </c>
      <c r="J61" s="23" t="s">
        <v>30</v>
      </c>
      <c r="K61" s="50"/>
      <c r="N61" s="7">
        <f>E61/E92</f>
        <v>0.02</v>
      </c>
      <c r="O61" s="7">
        <f>I61/I92</f>
        <v>2.4630541871921183E-2</v>
      </c>
      <c r="P61" s="7">
        <f t="shared" ref="P61" si="15">N61*D61</f>
        <v>0.02</v>
      </c>
      <c r="Q61" s="7">
        <f t="shared" ref="Q61" si="16">O61*H61</f>
        <v>2.4630541871921183E-2</v>
      </c>
    </row>
    <row r="62" spans="1:17" ht="50.25" customHeight="1">
      <c r="A62" s="42" t="s">
        <v>262</v>
      </c>
      <c r="B62" s="27" t="s">
        <v>162</v>
      </c>
      <c r="C62" s="42" t="s">
        <v>97</v>
      </c>
      <c r="D62" s="22">
        <v>1</v>
      </c>
      <c r="E62" s="22">
        <v>5</v>
      </c>
      <c r="F62" s="23" t="s">
        <v>30</v>
      </c>
      <c r="G62" s="42" t="s">
        <v>100</v>
      </c>
      <c r="H62" s="22">
        <v>1</v>
      </c>
      <c r="I62" s="22">
        <v>5</v>
      </c>
      <c r="J62" s="23" t="s">
        <v>30</v>
      </c>
      <c r="K62" s="41"/>
      <c r="N62" s="7">
        <f>E62/E92</f>
        <v>0.02</v>
      </c>
      <c r="O62" s="7">
        <f>I62/I92</f>
        <v>2.4630541871921183E-2</v>
      </c>
      <c r="P62" s="7">
        <f t="shared" si="2"/>
        <v>0.02</v>
      </c>
      <c r="Q62" s="7">
        <f t="shared" si="3"/>
        <v>2.4630541871921183E-2</v>
      </c>
    </row>
    <row r="63" spans="1:17" ht="57.75" customHeight="1">
      <c r="A63" s="42" t="s">
        <v>161</v>
      </c>
      <c r="B63" s="27" t="s">
        <v>165</v>
      </c>
      <c r="C63" s="70" t="s">
        <v>163</v>
      </c>
      <c r="D63" s="22">
        <v>3</v>
      </c>
      <c r="E63" s="22">
        <v>3</v>
      </c>
      <c r="F63" s="23" t="s">
        <v>132</v>
      </c>
      <c r="G63" s="42" t="s">
        <v>35</v>
      </c>
      <c r="H63" s="22">
        <v>3</v>
      </c>
      <c r="I63" s="22">
        <v>3</v>
      </c>
      <c r="J63" s="23" t="s">
        <v>132</v>
      </c>
      <c r="K63" s="41"/>
      <c r="N63" s="7">
        <f>E63/E92</f>
        <v>1.2E-2</v>
      </c>
      <c r="O63" s="7">
        <f>I63/I92</f>
        <v>1.4778325123152709E-2</v>
      </c>
      <c r="P63" s="7">
        <f t="shared" si="2"/>
        <v>3.6000000000000004E-2</v>
      </c>
      <c r="Q63" s="7">
        <f t="shared" si="3"/>
        <v>4.4334975369458129E-2</v>
      </c>
    </row>
    <row r="64" spans="1:17" ht="75" customHeight="1">
      <c r="A64" s="42" t="s">
        <v>164</v>
      </c>
      <c r="B64" s="27" t="s">
        <v>197</v>
      </c>
      <c r="C64" s="70"/>
      <c r="D64" s="22">
        <v>3</v>
      </c>
      <c r="E64" s="22">
        <v>3</v>
      </c>
      <c r="F64" s="23" t="s">
        <v>132</v>
      </c>
      <c r="G64" s="42" t="s">
        <v>166</v>
      </c>
      <c r="H64" s="22">
        <v>3</v>
      </c>
      <c r="I64" s="22">
        <v>3</v>
      </c>
      <c r="J64" s="23" t="s">
        <v>132</v>
      </c>
      <c r="K64" s="41"/>
      <c r="N64" s="7">
        <f>E64/E92</f>
        <v>1.2E-2</v>
      </c>
      <c r="O64" s="7">
        <f>I64/I92</f>
        <v>1.4778325123152709E-2</v>
      </c>
      <c r="P64" s="7">
        <f t="shared" si="2"/>
        <v>3.6000000000000004E-2</v>
      </c>
      <c r="Q64" s="7">
        <f t="shared" si="3"/>
        <v>4.4334975369458129E-2</v>
      </c>
    </row>
    <row r="65" spans="1:17" ht="66.75" customHeight="1">
      <c r="A65" s="51" t="s">
        <v>64</v>
      </c>
      <c r="B65" s="27" t="s">
        <v>261</v>
      </c>
      <c r="C65" s="51" t="s">
        <v>113</v>
      </c>
      <c r="D65" s="22">
        <v>1</v>
      </c>
      <c r="E65" s="22">
        <v>5</v>
      </c>
      <c r="F65" s="23" t="s">
        <v>30</v>
      </c>
      <c r="G65" s="51" t="s">
        <v>114</v>
      </c>
      <c r="H65" s="22">
        <v>1</v>
      </c>
      <c r="I65" s="22">
        <v>5</v>
      </c>
      <c r="J65" s="23" t="s">
        <v>30</v>
      </c>
      <c r="K65" s="50"/>
      <c r="N65" s="7">
        <f>E65/E92</f>
        <v>0.02</v>
      </c>
      <c r="O65" s="7">
        <f>I65/I92</f>
        <v>2.4630541871921183E-2</v>
      </c>
      <c r="P65" s="7">
        <f t="shared" ref="P65:P66" si="17">N65*D65</f>
        <v>0.02</v>
      </c>
      <c r="Q65" s="7">
        <f t="shared" ref="Q65:Q66" si="18">O65*H65</f>
        <v>2.4630541871921183E-2</v>
      </c>
    </row>
    <row r="66" spans="1:17" ht="66.75" customHeight="1">
      <c r="A66" s="51" t="s">
        <v>264</v>
      </c>
      <c r="B66" s="27" t="s">
        <v>263</v>
      </c>
      <c r="C66" s="51" t="s">
        <v>267</v>
      </c>
      <c r="D66" s="22">
        <v>1</v>
      </c>
      <c r="E66" s="22">
        <v>5</v>
      </c>
      <c r="F66" s="23" t="s">
        <v>30</v>
      </c>
      <c r="G66" s="51" t="s">
        <v>100</v>
      </c>
      <c r="H66" s="22">
        <v>1</v>
      </c>
      <c r="I66" s="22">
        <v>5</v>
      </c>
      <c r="J66" s="23" t="s">
        <v>30</v>
      </c>
      <c r="K66" s="50"/>
      <c r="N66" s="7">
        <f>E66/E91</f>
        <v>5</v>
      </c>
      <c r="O66" s="7">
        <f>I66/I91</f>
        <v>5</v>
      </c>
      <c r="P66" s="7">
        <f t="shared" si="17"/>
        <v>5</v>
      </c>
      <c r="Q66" s="7">
        <f t="shared" si="18"/>
        <v>5</v>
      </c>
    </row>
    <row r="67" spans="1:17" ht="66.75" customHeight="1">
      <c r="A67" s="42" t="s">
        <v>266</v>
      </c>
      <c r="B67" s="27" t="s">
        <v>265</v>
      </c>
      <c r="C67" s="42" t="s">
        <v>268</v>
      </c>
      <c r="D67" s="22">
        <v>1</v>
      </c>
      <c r="E67" s="22">
        <v>5</v>
      </c>
      <c r="F67" s="23" t="s">
        <v>30</v>
      </c>
      <c r="G67" s="42" t="s">
        <v>100</v>
      </c>
      <c r="H67" s="22">
        <v>1</v>
      </c>
      <c r="I67" s="22">
        <v>5</v>
      </c>
      <c r="J67" s="23" t="s">
        <v>30</v>
      </c>
      <c r="K67" s="41"/>
      <c r="N67" s="7">
        <f>E67/E92</f>
        <v>0.02</v>
      </c>
      <c r="O67" s="7">
        <f>I67/I92</f>
        <v>2.4630541871921183E-2</v>
      </c>
      <c r="P67" s="7">
        <f t="shared" si="2"/>
        <v>0.02</v>
      </c>
      <c r="Q67" s="7">
        <f t="shared" si="3"/>
        <v>2.4630541871921183E-2</v>
      </c>
    </row>
    <row r="68" spans="1:17" ht="143.25" customHeight="1">
      <c r="A68" s="51" t="s">
        <v>270</v>
      </c>
      <c r="B68" s="25" t="s">
        <v>63</v>
      </c>
      <c r="C68" s="51" t="s">
        <v>271</v>
      </c>
      <c r="D68" s="22">
        <v>2</v>
      </c>
      <c r="E68" s="22">
        <v>5</v>
      </c>
      <c r="F68" s="23" t="s">
        <v>29</v>
      </c>
      <c r="G68" s="51" t="s">
        <v>100</v>
      </c>
      <c r="H68" s="22">
        <v>1</v>
      </c>
      <c r="I68" s="22">
        <v>5</v>
      </c>
      <c r="J68" s="23" t="s">
        <v>30</v>
      </c>
      <c r="K68" s="16"/>
      <c r="N68" s="7">
        <f>E68/E92</f>
        <v>0.02</v>
      </c>
      <c r="O68" s="7">
        <f>I68/I92</f>
        <v>2.4630541871921183E-2</v>
      </c>
      <c r="P68" s="7">
        <f t="shared" ref="P68" si="19">N68*D68</f>
        <v>0.04</v>
      </c>
      <c r="Q68" s="7">
        <f t="shared" ref="Q68" si="20">O68*H68</f>
        <v>2.4630541871921183E-2</v>
      </c>
    </row>
    <row r="69" spans="1:17" ht="129" customHeight="1">
      <c r="A69" s="42" t="s">
        <v>66</v>
      </c>
      <c r="B69" s="25" t="s">
        <v>65</v>
      </c>
      <c r="C69" s="42" t="s">
        <v>115</v>
      </c>
      <c r="D69" s="47">
        <v>1</v>
      </c>
      <c r="E69" s="47">
        <v>2</v>
      </c>
      <c r="F69" s="24" t="s">
        <v>78</v>
      </c>
      <c r="G69" s="42" t="s">
        <v>100</v>
      </c>
      <c r="H69" s="22">
        <v>1</v>
      </c>
      <c r="I69" s="22">
        <v>1</v>
      </c>
      <c r="J69" s="24" t="s">
        <v>42</v>
      </c>
      <c r="K69" s="16"/>
      <c r="N69" s="7">
        <f>E69/E92</f>
        <v>8.0000000000000002E-3</v>
      </c>
      <c r="O69" s="7">
        <f>I69/I92</f>
        <v>4.9261083743842365E-3</v>
      </c>
      <c r="P69" s="7">
        <f t="shared" si="2"/>
        <v>8.0000000000000002E-3</v>
      </c>
      <c r="Q69" s="7">
        <f t="shared" si="3"/>
        <v>4.9261083743842365E-3</v>
      </c>
    </row>
    <row r="70" spans="1:17" ht="108.75" customHeight="1">
      <c r="A70" s="42" t="s">
        <v>188</v>
      </c>
      <c r="B70" s="25" t="s">
        <v>168</v>
      </c>
      <c r="C70" s="70" t="s">
        <v>269</v>
      </c>
      <c r="D70" s="22">
        <v>2</v>
      </c>
      <c r="E70" s="22">
        <v>2</v>
      </c>
      <c r="F70" s="24" t="s">
        <v>34</v>
      </c>
      <c r="G70" s="42" t="s">
        <v>100</v>
      </c>
      <c r="H70" s="22">
        <v>1</v>
      </c>
      <c r="I70" s="22">
        <v>1</v>
      </c>
      <c r="J70" s="24" t="s">
        <v>42</v>
      </c>
      <c r="K70" s="41"/>
      <c r="N70" s="7">
        <f>E70/E92</f>
        <v>8.0000000000000002E-3</v>
      </c>
      <c r="O70" s="7">
        <f>I70/I92</f>
        <v>4.9261083743842365E-3</v>
      </c>
      <c r="P70" s="7">
        <f t="shared" si="2"/>
        <v>1.6E-2</v>
      </c>
      <c r="Q70" s="7">
        <f t="shared" si="3"/>
        <v>4.9261083743842365E-3</v>
      </c>
    </row>
    <row r="71" spans="1:17" ht="63.75" customHeight="1">
      <c r="A71" s="42" t="s">
        <v>67</v>
      </c>
      <c r="B71" s="25" t="s">
        <v>170</v>
      </c>
      <c r="C71" s="70"/>
      <c r="D71" s="22">
        <v>2</v>
      </c>
      <c r="E71" s="22">
        <v>2</v>
      </c>
      <c r="F71" s="24" t="s">
        <v>34</v>
      </c>
      <c r="G71" s="42" t="s">
        <v>100</v>
      </c>
      <c r="H71" s="22">
        <v>1</v>
      </c>
      <c r="I71" s="22">
        <v>1</v>
      </c>
      <c r="J71" s="24" t="s">
        <v>42</v>
      </c>
      <c r="K71" s="41"/>
      <c r="N71" s="7">
        <f>E71/E92</f>
        <v>8.0000000000000002E-3</v>
      </c>
      <c r="O71" s="7">
        <f>I71/I92</f>
        <v>4.9261083743842365E-3</v>
      </c>
      <c r="P71" s="7">
        <f t="shared" si="2"/>
        <v>1.6E-2</v>
      </c>
      <c r="Q71" s="7">
        <f t="shared" si="3"/>
        <v>4.9261083743842365E-3</v>
      </c>
    </row>
    <row r="72" spans="1:17" ht="88.5" customHeight="1">
      <c r="A72" s="42" t="s">
        <v>126</v>
      </c>
      <c r="B72" s="25" t="s">
        <v>171</v>
      </c>
      <c r="C72" s="42" t="s">
        <v>98</v>
      </c>
      <c r="D72" s="22">
        <v>3</v>
      </c>
      <c r="E72" s="22">
        <v>2</v>
      </c>
      <c r="F72" s="24" t="s">
        <v>27</v>
      </c>
      <c r="G72" s="42" t="s">
        <v>100</v>
      </c>
      <c r="H72" s="22">
        <v>2</v>
      </c>
      <c r="I72" s="22">
        <v>1</v>
      </c>
      <c r="J72" s="24" t="s">
        <v>78</v>
      </c>
      <c r="K72" s="41"/>
      <c r="N72" s="7">
        <f>E72/E92</f>
        <v>8.0000000000000002E-3</v>
      </c>
      <c r="O72" s="7">
        <f>I72/I92</f>
        <v>4.9261083743842365E-3</v>
      </c>
      <c r="P72" s="7">
        <f t="shared" si="2"/>
        <v>2.4E-2</v>
      </c>
      <c r="Q72" s="7">
        <f t="shared" si="3"/>
        <v>9.852216748768473E-3</v>
      </c>
    </row>
    <row r="73" spans="1:17" ht="82.5" customHeight="1">
      <c r="A73" s="42" t="s">
        <v>68</v>
      </c>
      <c r="B73" s="25" t="s">
        <v>172</v>
      </c>
      <c r="C73" s="42" t="s">
        <v>117</v>
      </c>
      <c r="D73" s="22">
        <v>3</v>
      </c>
      <c r="E73" s="22">
        <v>2</v>
      </c>
      <c r="F73" s="24" t="s">
        <v>27</v>
      </c>
      <c r="G73" s="42" t="s">
        <v>116</v>
      </c>
      <c r="H73" s="22">
        <v>2</v>
      </c>
      <c r="I73" s="22">
        <v>1</v>
      </c>
      <c r="J73" s="24" t="s">
        <v>78</v>
      </c>
      <c r="K73" s="41"/>
      <c r="N73" s="7">
        <f>E73/E92</f>
        <v>8.0000000000000002E-3</v>
      </c>
      <c r="O73" s="7">
        <f>I73/I92</f>
        <v>4.9261083743842365E-3</v>
      </c>
      <c r="P73" s="7">
        <f t="shared" si="2"/>
        <v>2.4E-2</v>
      </c>
      <c r="Q73" s="7">
        <f t="shared" si="3"/>
        <v>9.852216748768473E-3</v>
      </c>
    </row>
    <row r="74" spans="1:17" ht="64.5" customHeight="1">
      <c r="A74" s="42" t="s">
        <v>69</v>
      </c>
      <c r="B74" s="25" t="s">
        <v>173</v>
      </c>
      <c r="C74" s="42" t="s">
        <v>167</v>
      </c>
      <c r="D74" s="22">
        <v>3</v>
      </c>
      <c r="E74" s="22">
        <v>1</v>
      </c>
      <c r="F74" s="24" t="s">
        <v>51</v>
      </c>
      <c r="G74" s="42" t="s">
        <v>100</v>
      </c>
      <c r="H74" s="22">
        <v>2</v>
      </c>
      <c r="I74" s="22">
        <v>1</v>
      </c>
      <c r="J74" s="24" t="s">
        <v>78</v>
      </c>
      <c r="K74" s="41"/>
      <c r="N74" s="7">
        <f>E74/E92</f>
        <v>4.0000000000000001E-3</v>
      </c>
      <c r="O74" s="7">
        <f>I74/I92</f>
        <v>4.9261083743842365E-3</v>
      </c>
      <c r="P74" s="7">
        <f t="shared" si="2"/>
        <v>1.2E-2</v>
      </c>
      <c r="Q74" s="7">
        <f t="shared" si="3"/>
        <v>9.852216748768473E-3</v>
      </c>
    </row>
    <row r="75" spans="1:17" ht="42" customHeight="1">
      <c r="A75" s="42" t="s">
        <v>70</v>
      </c>
      <c r="B75" s="25" t="s">
        <v>174</v>
      </c>
      <c r="C75" s="70" t="s">
        <v>193</v>
      </c>
      <c r="D75" s="22">
        <v>5</v>
      </c>
      <c r="E75" s="22">
        <v>2</v>
      </c>
      <c r="F75" s="23" t="s">
        <v>29</v>
      </c>
      <c r="G75" s="70" t="s">
        <v>118</v>
      </c>
      <c r="H75" s="22">
        <v>5</v>
      </c>
      <c r="I75" s="22">
        <v>2</v>
      </c>
      <c r="J75" s="23" t="s">
        <v>29</v>
      </c>
      <c r="K75" s="41"/>
      <c r="N75" s="7">
        <f>E75/E92</f>
        <v>8.0000000000000002E-3</v>
      </c>
      <c r="O75" s="7">
        <f>I75/I92</f>
        <v>9.852216748768473E-3</v>
      </c>
      <c r="P75" s="7">
        <f t="shared" ref="P75:P91" si="21">N75*D75</f>
        <v>0.04</v>
      </c>
      <c r="Q75" s="7">
        <f t="shared" ref="Q75:Q91" si="22">O75*H75</f>
        <v>4.9261083743842367E-2</v>
      </c>
    </row>
    <row r="76" spans="1:17" ht="32.25" customHeight="1">
      <c r="A76" s="42" t="s">
        <v>71</v>
      </c>
      <c r="B76" s="25" t="s">
        <v>189</v>
      </c>
      <c r="C76" s="70"/>
      <c r="D76" s="22">
        <v>5</v>
      </c>
      <c r="E76" s="22">
        <v>1</v>
      </c>
      <c r="F76" s="23" t="s">
        <v>30</v>
      </c>
      <c r="G76" s="70"/>
      <c r="H76" s="22">
        <v>5</v>
      </c>
      <c r="I76" s="22">
        <v>1</v>
      </c>
      <c r="J76" s="23" t="s">
        <v>30</v>
      </c>
      <c r="K76" s="41"/>
      <c r="N76" s="7">
        <f>E76/E92</f>
        <v>4.0000000000000001E-3</v>
      </c>
      <c r="O76" s="7">
        <f>I76/I92</f>
        <v>4.9261083743842365E-3</v>
      </c>
      <c r="P76" s="7">
        <f t="shared" si="21"/>
        <v>0.02</v>
      </c>
      <c r="Q76" s="7">
        <f t="shared" si="22"/>
        <v>2.4630541871921183E-2</v>
      </c>
    </row>
    <row r="77" spans="1:17" ht="50.25" customHeight="1">
      <c r="A77" s="42" t="s">
        <v>72</v>
      </c>
      <c r="B77" s="25" t="s">
        <v>190</v>
      </c>
      <c r="C77" s="70"/>
      <c r="D77" s="22">
        <v>4</v>
      </c>
      <c r="E77" s="22">
        <v>1</v>
      </c>
      <c r="F77" s="24" t="s">
        <v>34</v>
      </c>
      <c r="G77" s="70"/>
      <c r="H77" s="22">
        <v>4</v>
      </c>
      <c r="I77" s="22">
        <v>1</v>
      </c>
      <c r="J77" s="24" t="s">
        <v>34</v>
      </c>
      <c r="K77" s="41"/>
      <c r="N77" s="7">
        <f>E77/E92</f>
        <v>4.0000000000000001E-3</v>
      </c>
      <c r="O77" s="7">
        <f>I77/I92</f>
        <v>4.9261083743842365E-3</v>
      </c>
      <c r="P77" s="7">
        <f t="shared" si="21"/>
        <v>1.6E-2</v>
      </c>
      <c r="Q77" s="7">
        <f t="shared" si="22"/>
        <v>1.9704433497536946E-2</v>
      </c>
    </row>
    <row r="78" spans="1:17" ht="39.75" customHeight="1">
      <c r="A78" s="42" t="s">
        <v>73</v>
      </c>
      <c r="B78" s="25" t="s">
        <v>191</v>
      </c>
      <c r="C78" s="70"/>
      <c r="D78" s="22">
        <v>5</v>
      </c>
      <c r="E78" s="22">
        <v>1</v>
      </c>
      <c r="F78" s="23" t="s">
        <v>30</v>
      </c>
      <c r="G78" s="70"/>
      <c r="H78" s="22">
        <v>5</v>
      </c>
      <c r="I78" s="22">
        <v>1</v>
      </c>
      <c r="J78" s="23" t="s">
        <v>30</v>
      </c>
      <c r="K78" s="41"/>
      <c r="N78" s="7">
        <f>E78/E92</f>
        <v>4.0000000000000001E-3</v>
      </c>
      <c r="O78" s="7">
        <f>I78/I92</f>
        <v>4.9261083743842365E-3</v>
      </c>
      <c r="P78" s="7">
        <f t="shared" si="21"/>
        <v>0.02</v>
      </c>
      <c r="Q78" s="7">
        <f t="shared" si="22"/>
        <v>2.4630541871921183E-2</v>
      </c>
    </row>
    <row r="79" spans="1:17" ht="39.75" customHeight="1">
      <c r="A79" s="42" t="s">
        <v>74</v>
      </c>
      <c r="B79" s="25" t="s">
        <v>272</v>
      </c>
      <c r="C79" s="70"/>
      <c r="D79" s="22">
        <v>4</v>
      </c>
      <c r="E79" s="22">
        <v>2</v>
      </c>
      <c r="F79" s="23" t="s">
        <v>26</v>
      </c>
      <c r="G79" s="70"/>
      <c r="H79" s="22">
        <v>3</v>
      </c>
      <c r="I79" s="22">
        <v>2</v>
      </c>
      <c r="J79" s="24" t="s">
        <v>27</v>
      </c>
      <c r="K79" s="41"/>
      <c r="N79" s="7">
        <f>E79/E92</f>
        <v>8.0000000000000002E-3</v>
      </c>
      <c r="O79" s="7">
        <f>I79/I92</f>
        <v>9.852216748768473E-3</v>
      </c>
      <c r="P79" s="7">
        <f t="shared" si="21"/>
        <v>3.2000000000000001E-2</v>
      </c>
      <c r="Q79" s="7">
        <f t="shared" si="22"/>
        <v>2.9556650246305417E-2</v>
      </c>
    </row>
    <row r="80" spans="1:17" ht="63" customHeight="1">
      <c r="A80" s="42" t="s">
        <v>75</v>
      </c>
      <c r="B80" s="25" t="s">
        <v>273</v>
      </c>
      <c r="C80" s="70"/>
      <c r="D80" s="22">
        <v>5</v>
      </c>
      <c r="E80" s="22">
        <v>1</v>
      </c>
      <c r="F80" s="23" t="s">
        <v>30</v>
      </c>
      <c r="G80" s="70"/>
      <c r="H80" s="22">
        <v>5</v>
      </c>
      <c r="I80" s="22">
        <v>1</v>
      </c>
      <c r="J80" s="23" t="s">
        <v>30</v>
      </c>
      <c r="K80" s="41"/>
      <c r="N80" s="7">
        <f>E80/E92</f>
        <v>4.0000000000000001E-3</v>
      </c>
      <c r="O80" s="7">
        <f>I80/I92</f>
        <v>4.9261083743842365E-3</v>
      </c>
      <c r="P80" s="7">
        <f t="shared" si="21"/>
        <v>0.02</v>
      </c>
      <c r="Q80" s="7">
        <f t="shared" si="22"/>
        <v>2.4630541871921183E-2</v>
      </c>
    </row>
    <row r="81" spans="1:17" ht="64.5" customHeight="1">
      <c r="A81" s="51" t="s">
        <v>274</v>
      </c>
      <c r="B81" s="25" t="s">
        <v>175</v>
      </c>
      <c r="C81" s="51" t="s">
        <v>275</v>
      </c>
      <c r="D81" s="22">
        <v>5</v>
      </c>
      <c r="E81" s="22">
        <v>1</v>
      </c>
      <c r="F81" s="23" t="s">
        <v>30</v>
      </c>
      <c r="G81" s="51" t="s">
        <v>100</v>
      </c>
      <c r="H81" s="22">
        <v>5</v>
      </c>
      <c r="I81" s="22">
        <v>1</v>
      </c>
      <c r="J81" s="23" t="s">
        <v>30</v>
      </c>
      <c r="K81" s="50"/>
      <c r="N81" s="7">
        <f>E81/E92</f>
        <v>4.0000000000000001E-3</v>
      </c>
      <c r="O81" s="7">
        <f>I81/I92</f>
        <v>4.9261083743842365E-3</v>
      </c>
      <c r="P81" s="7">
        <f t="shared" ref="P81" si="23">N81*D81</f>
        <v>0.02</v>
      </c>
      <c r="Q81" s="7">
        <f t="shared" ref="Q81" si="24">O81*H81</f>
        <v>2.4630541871921183E-2</v>
      </c>
    </row>
    <row r="82" spans="1:17" ht="153.75" customHeight="1">
      <c r="A82" s="45" t="s">
        <v>76</v>
      </c>
      <c r="B82" s="25" t="s">
        <v>183</v>
      </c>
      <c r="C82" s="42" t="s">
        <v>205</v>
      </c>
      <c r="D82" s="22">
        <v>4</v>
      </c>
      <c r="E82" s="22">
        <v>2</v>
      </c>
      <c r="F82" s="23" t="s">
        <v>26</v>
      </c>
      <c r="G82" s="42" t="s">
        <v>176</v>
      </c>
      <c r="H82" s="22">
        <v>3</v>
      </c>
      <c r="I82" s="22">
        <v>1</v>
      </c>
      <c r="J82" s="24" t="s">
        <v>51</v>
      </c>
      <c r="K82" s="41"/>
      <c r="N82" s="7">
        <f>E82/E92</f>
        <v>8.0000000000000002E-3</v>
      </c>
      <c r="O82" s="7">
        <f>I82/I92</f>
        <v>4.9261083743842365E-3</v>
      </c>
      <c r="P82" s="7">
        <f t="shared" si="21"/>
        <v>3.2000000000000001E-2</v>
      </c>
      <c r="Q82" s="7">
        <f t="shared" si="22"/>
        <v>1.4778325123152709E-2</v>
      </c>
    </row>
    <row r="83" spans="1:17" ht="67.5" customHeight="1">
      <c r="A83" s="42" t="s">
        <v>177</v>
      </c>
      <c r="B83" s="25" t="s">
        <v>198</v>
      </c>
      <c r="C83" s="42" t="s">
        <v>178</v>
      </c>
      <c r="D83" s="29">
        <v>3</v>
      </c>
      <c r="E83" s="29">
        <v>4</v>
      </c>
      <c r="F83" s="23" t="s">
        <v>36</v>
      </c>
      <c r="G83" s="45" t="s">
        <v>179</v>
      </c>
      <c r="H83" s="29">
        <v>3</v>
      </c>
      <c r="I83" s="29">
        <v>3</v>
      </c>
      <c r="J83" s="23" t="s">
        <v>132</v>
      </c>
      <c r="K83" s="41"/>
      <c r="N83" s="7">
        <f>E83/E92</f>
        <v>1.6E-2</v>
      </c>
      <c r="O83" s="7">
        <f>I83/I92</f>
        <v>1.4778325123152709E-2</v>
      </c>
      <c r="P83" s="7">
        <f t="shared" si="21"/>
        <v>4.8000000000000001E-2</v>
      </c>
      <c r="Q83" s="7">
        <f t="shared" si="22"/>
        <v>4.4334975369458129E-2</v>
      </c>
    </row>
    <row r="84" spans="1:17" ht="83.25" customHeight="1">
      <c r="A84" s="49" t="s">
        <v>180</v>
      </c>
      <c r="B84" s="25" t="s">
        <v>276</v>
      </c>
      <c r="C84" s="49" t="s">
        <v>181</v>
      </c>
      <c r="D84" s="29">
        <v>5</v>
      </c>
      <c r="E84" s="29">
        <v>5</v>
      </c>
      <c r="F84" s="48" t="s">
        <v>192</v>
      </c>
      <c r="G84" s="45" t="s">
        <v>182</v>
      </c>
      <c r="H84" s="29">
        <v>5</v>
      </c>
      <c r="I84" s="29">
        <v>4</v>
      </c>
      <c r="J84" s="40" t="s">
        <v>120</v>
      </c>
      <c r="N84" s="7">
        <f>E84/E92</f>
        <v>0.02</v>
      </c>
      <c r="O84" s="7">
        <f>I84/I92</f>
        <v>1.9704433497536946E-2</v>
      </c>
      <c r="P84" s="7">
        <f t="shared" ref="P84" si="25">N84*D84</f>
        <v>0.1</v>
      </c>
      <c r="Q84" s="7">
        <f t="shared" ref="Q84" si="26">O84*H84</f>
        <v>9.8522167487684734E-2</v>
      </c>
    </row>
    <row r="85" spans="1:17" ht="70.5" customHeight="1">
      <c r="A85" s="42" t="s">
        <v>207</v>
      </c>
      <c r="B85" s="27" t="s">
        <v>277</v>
      </c>
      <c r="C85" s="42" t="s">
        <v>208</v>
      </c>
      <c r="D85" s="55">
        <v>3</v>
      </c>
      <c r="E85" s="55">
        <v>4</v>
      </c>
      <c r="F85" s="23" t="s">
        <v>36</v>
      </c>
      <c r="G85" s="42" t="s">
        <v>100</v>
      </c>
      <c r="H85" s="55">
        <v>3</v>
      </c>
      <c r="I85" s="55">
        <v>4</v>
      </c>
      <c r="J85" s="23" t="s">
        <v>36</v>
      </c>
      <c r="K85" s="41"/>
      <c r="N85" s="7">
        <f>E85/E92</f>
        <v>1.6E-2</v>
      </c>
      <c r="O85" s="7">
        <f>I85/I92</f>
        <v>1.9704433497536946E-2</v>
      </c>
      <c r="P85" s="7">
        <f>N85*D85</f>
        <v>4.8000000000000001E-2</v>
      </c>
      <c r="Q85" s="7">
        <f>O85*H85</f>
        <v>5.9113300492610835E-2</v>
      </c>
    </row>
    <row r="86" spans="1:17" ht="81.75" customHeight="1">
      <c r="A86" s="42" t="s">
        <v>77</v>
      </c>
      <c r="B86" s="25" t="s">
        <v>278</v>
      </c>
      <c r="C86" s="59" t="s">
        <v>125</v>
      </c>
      <c r="D86" s="22">
        <v>1</v>
      </c>
      <c r="E86" s="22">
        <v>2</v>
      </c>
      <c r="F86" s="24" t="s">
        <v>78</v>
      </c>
      <c r="G86" s="59" t="s">
        <v>100</v>
      </c>
      <c r="H86" s="22">
        <v>1</v>
      </c>
      <c r="I86" s="22">
        <v>1</v>
      </c>
      <c r="J86" s="24" t="s">
        <v>42</v>
      </c>
      <c r="K86" s="41"/>
      <c r="N86" s="7">
        <f>E86/E92</f>
        <v>8.0000000000000002E-3</v>
      </c>
      <c r="O86" s="7">
        <f>I86/I92</f>
        <v>4.9261083743842365E-3</v>
      </c>
      <c r="P86" s="7">
        <f t="shared" si="21"/>
        <v>8.0000000000000002E-3</v>
      </c>
      <c r="Q86" s="7">
        <f t="shared" si="22"/>
        <v>4.9261083743842365E-3</v>
      </c>
    </row>
    <row r="87" spans="1:17" ht="70.5" customHeight="1">
      <c r="A87" s="51" t="s">
        <v>79</v>
      </c>
      <c r="B87" s="25" t="s">
        <v>279</v>
      </c>
      <c r="C87" s="60"/>
      <c r="D87" s="22">
        <v>1</v>
      </c>
      <c r="E87" s="22">
        <v>2</v>
      </c>
      <c r="F87" s="24" t="s">
        <v>78</v>
      </c>
      <c r="G87" s="60"/>
      <c r="H87" s="22">
        <v>1</v>
      </c>
      <c r="I87" s="22">
        <v>1</v>
      </c>
      <c r="J87" s="24" t="s">
        <v>42</v>
      </c>
      <c r="K87" s="50"/>
      <c r="N87" s="7">
        <f>E87/E92</f>
        <v>8.0000000000000002E-3</v>
      </c>
      <c r="O87" s="7">
        <f>I87/I92</f>
        <v>4.9261083743842365E-3</v>
      </c>
      <c r="P87" s="7">
        <f t="shared" ref="P87:P90" si="27">N87*D87</f>
        <v>8.0000000000000002E-3</v>
      </c>
      <c r="Q87" s="7">
        <f t="shared" ref="Q87:Q90" si="28">O87*H87</f>
        <v>4.9261083743842365E-3</v>
      </c>
    </row>
    <row r="88" spans="1:17" ht="45.75" customHeight="1">
      <c r="A88" s="51" t="s">
        <v>284</v>
      </c>
      <c r="B88" s="25" t="s">
        <v>280</v>
      </c>
      <c r="C88" s="59" t="s">
        <v>290</v>
      </c>
      <c r="D88" s="22">
        <v>6</v>
      </c>
      <c r="E88" s="22">
        <v>1</v>
      </c>
      <c r="F88" s="23" t="s">
        <v>288</v>
      </c>
      <c r="G88" s="59" t="s">
        <v>289</v>
      </c>
      <c r="H88" s="22">
        <v>6</v>
      </c>
      <c r="I88" s="22">
        <v>1</v>
      </c>
      <c r="J88" s="23" t="s">
        <v>288</v>
      </c>
      <c r="K88" s="50"/>
      <c r="N88" s="7">
        <f>E88/E92</f>
        <v>4.0000000000000001E-3</v>
      </c>
      <c r="O88" s="7">
        <f>I88/I92</f>
        <v>4.9261083743842365E-3</v>
      </c>
      <c r="P88" s="7">
        <f t="shared" si="27"/>
        <v>2.4E-2</v>
      </c>
      <c r="Q88" s="7">
        <f t="shared" si="28"/>
        <v>2.9556650246305417E-2</v>
      </c>
    </row>
    <row r="89" spans="1:17" ht="40.5" customHeight="1">
      <c r="A89" s="51" t="s">
        <v>285</v>
      </c>
      <c r="B89" s="25" t="s">
        <v>281</v>
      </c>
      <c r="C89" s="61"/>
      <c r="D89" s="22">
        <v>6</v>
      </c>
      <c r="E89" s="22">
        <v>1</v>
      </c>
      <c r="F89" s="23" t="s">
        <v>288</v>
      </c>
      <c r="G89" s="61"/>
      <c r="H89" s="22">
        <v>6</v>
      </c>
      <c r="I89" s="22">
        <v>1</v>
      </c>
      <c r="J89" s="23" t="s">
        <v>288</v>
      </c>
      <c r="K89" s="50"/>
      <c r="N89" s="7">
        <f>E89/E92</f>
        <v>4.0000000000000001E-3</v>
      </c>
      <c r="O89" s="7">
        <f>I89/I92</f>
        <v>4.9261083743842365E-3</v>
      </c>
      <c r="P89" s="7">
        <f t="shared" ref="P89" si="29">N89*D89</f>
        <v>2.4E-2</v>
      </c>
      <c r="Q89" s="7">
        <f t="shared" ref="Q89" si="30">O89*H89</f>
        <v>2.9556650246305417E-2</v>
      </c>
    </row>
    <row r="90" spans="1:17" ht="45" customHeight="1">
      <c r="A90" s="51" t="s">
        <v>286</v>
      </c>
      <c r="B90" s="25" t="s">
        <v>282</v>
      </c>
      <c r="C90" s="61"/>
      <c r="D90" s="22">
        <v>6</v>
      </c>
      <c r="E90" s="22">
        <v>1</v>
      </c>
      <c r="F90" s="23" t="s">
        <v>288</v>
      </c>
      <c r="G90" s="61"/>
      <c r="H90" s="22">
        <v>6</v>
      </c>
      <c r="I90" s="22">
        <v>1</v>
      </c>
      <c r="J90" s="23" t="s">
        <v>288</v>
      </c>
      <c r="K90" s="50"/>
      <c r="N90" s="7">
        <f>E90/E92</f>
        <v>4.0000000000000001E-3</v>
      </c>
      <c r="O90" s="7">
        <f>I90/I92</f>
        <v>4.9261083743842365E-3</v>
      </c>
      <c r="P90" s="7">
        <f t="shared" si="27"/>
        <v>2.4E-2</v>
      </c>
      <c r="Q90" s="7">
        <f t="shared" si="28"/>
        <v>2.9556650246305417E-2</v>
      </c>
    </row>
    <row r="91" spans="1:17" ht="31.5" customHeight="1">
      <c r="A91" s="51" t="s">
        <v>287</v>
      </c>
      <c r="B91" s="25" t="s">
        <v>283</v>
      </c>
      <c r="C91" s="60"/>
      <c r="D91" s="22">
        <v>6</v>
      </c>
      <c r="E91" s="22">
        <v>1</v>
      </c>
      <c r="F91" s="23" t="s">
        <v>288</v>
      </c>
      <c r="G91" s="60"/>
      <c r="H91" s="22">
        <v>6</v>
      </c>
      <c r="I91" s="22">
        <v>1</v>
      </c>
      <c r="J91" s="23" t="s">
        <v>288</v>
      </c>
      <c r="K91" s="41"/>
      <c r="N91" s="7">
        <f>E91/E92</f>
        <v>4.0000000000000001E-3</v>
      </c>
      <c r="O91" s="7">
        <f>I91/I92</f>
        <v>4.9261083743842365E-3</v>
      </c>
      <c r="P91" s="7">
        <f t="shared" si="21"/>
        <v>2.4E-2</v>
      </c>
      <c r="Q91" s="7">
        <f t="shared" si="22"/>
        <v>2.9556650246305417E-2</v>
      </c>
    </row>
    <row r="92" spans="1:17" ht="15.75">
      <c r="A92" s="30"/>
      <c r="B92" s="31"/>
      <c r="C92" s="32" t="s">
        <v>80</v>
      </c>
      <c r="D92" s="33">
        <f>SUM(D15:D91)</f>
        <v>195</v>
      </c>
      <c r="E92" s="33">
        <f>SUM(E15:E91)</f>
        <v>250</v>
      </c>
      <c r="F92" s="34"/>
      <c r="G92" s="33"/>
      <c r="H92" s="33">
        <f>SUM(H15:H91)</f>
        <v>180</v>
      </c>
      <c r="I92" s="33">
        <f>SUM(I15:I91)</f>
        <v>203</v>
      </c>
      <c r="J92" s="34"/>
      <c r="P92" s="8"/>
    </row>
    <row r="93" spans="1:17" ht="15.75">
      <c r="A93" s="64" t="s">
        <v>81</v>
      </c>
      <c r="B93" s="64"/>
      <c r="C93" s="64"/>
      <c r="D93" s="64"/>
      <c r="E93" s="64"/>
      <c r="F93" s="35">
        <f>SUM(P15:P91)</f>
        <v>7.2159999999999984</v>
      </c>
      <c r="G93" s="43"/>
      <c r="H93" s="43"/>
      <c r="I93" s="43"/>
      <c r="J93" s="35">
        <f>SUM(Q15:Q91)</f>
        <v>7.0394088669950738</v>
      </c>
      <c r="K93" s="41"/>
    </row>
    <row r="94" spans="1:17">
      <c r="A94" s="65" t="s">
        <v>99</v>
      </c>
      <c r="B94" s="66"/>
      <c r="C94" s="66"/>
      <c r="D94" s="66"/>
      <c r="E94" s="66"/>
      <c r="F94" s="66"/>
      <c r="G94" s="66"/>
    </row>
    <row r="96" spans="1:17" ht="18" customHeight="1">
      <c r="A96" s="67" t="s">
        <v>3</v>
      </c>
      <c r="B96" s="67"/>
      <c r="C96" s="67"/>
      <c r="D96" s="67"/>
      <c r="E96" s="1"/>
      <c r="F96" s="13"/>
      <c r="G96" s="1"/>
      <c r="H96" s="1"/>
      <c r="I96" s="1"/>
      <c r="J96" s="13"/>
    </row>
    <row r="97" spans="1:10" ht="20.25" customHeight="1">
      <c r="A97" s="2"/>
      <c r="B97"/>
      <c r="E97" s="1"/>
      <c r="F97" s="13"/>
      <c r="G97" s="1"/>
      <c r="H97" s="1"/>
      <c r="I97" s="1"/>
      <c r="J97" s="13"/>
    </row>
    <row r="98" spans="1:10" ht="30.75" customHeight="1">
      <c r="A98" s="36" t="s">
        <v>4</v>
      </c>
      <c r="B98" s="68" t="s">
        <v>5</v>
      </c>
      <c r="C98" s="68"/>
      <c r="D98" s="69" t="s">
        <v>6</v>
      </c>
      <c r="E98" s="69"/>
      <c r="F98" s="69"/>
      <c r="G98" s="37" t="s">
        <v>7</v>
      </c>
      <c r="H98" s="3"/>
      <c r="I98" s="1"/>
      <c r="J98" s="13"/>
    </row>
    <row r="99" spans="1:10" ht="24" customHeight="1">
      <c r="A99" s="36" t="s">
        <v>8</v>
      </c>
      <c r="B99" s="68" t="s">
        <v>9</v>
      </c>
      <c r="C99" s="68"/>
      <c r="D99" s="69" t="s">
        <v>10</v>
      </c>
      <c r="E99" s="69"/>
      <c r="F99" s="69"/>
      <c r="G99" s="37" t="s">
        <v>11</v>
      </c>
      <c r="H99" s="3"/>
      <c r="I99" s="1"/>
      <c r="J99" s="13"/>
    </row>
    <row r="101" spans="1:10" ht="15.75">
      <c r="A101" s="62" t="s">
        <v>201</v>
      </c>
      <c r="B101" s="63"/>
    </row>
  </sheetData>
  <mergeCells count="39">
    <mergeCell ref="A7:J7"/>
    <mergeCell ref="A1:J1"/>
    <mergeCell ref="A2:J2"/>
    <mergeCell ref="A3:J3"/>
    <mergeCell ref="A4:J4"/>
    <mergeCell ref="A6:J6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C75:C80"/>
    <mergeCell ref="G75:G80"/>
    <mergeCell ref="N13:O13"/>
    <mergeCell ref="P13:Q13"/>
    <mergeCell ref="C37:C40"/>
    <mergeCell ref="C41:C44"/>
    <mergeCell ref="C47:C50"/>
    <mergeCell ref="C58:C60"/>
    <mergeCell ref="G58:G60"/>
    <mergeCell ref="C63:C64"/>
    <mergeCell ref="C70:C71"/>
    <mergeCell ref="G54:G56"/>
    <mergeCell ref="C86:C87"/>
    <mergeCell ref="G86:G87"/>
    <mergeCell ref="C88:C91"/>
    <mergeCell ref="G88:G91"/>
    <mergeCell ref="A101:B101"/>
    <mergeCell ref="A93:E93"/>
    <mergeCell ref="A94:G94"/>
    <mergeCell ref="A96:D96"/>
    <mergeCell ref="B98:C98"/>
    <mergeCell ref="D98:F98"/>
    <mergeCell ref="B99:C99"/>
    <mergeCell ref="D99:F99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                         &amp;R&amp;"Times New Roman,обычный"&amp;8&amp;P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Q62"/>
  <sheetViews>
    <sheetView view="pageBreakPreview" topLeftCell="A25" zoomScale="80" zoomScaleNormal="100" zoomScaleSheetLayoutView="80" workbookViewId="0">
      <selection activeCell="J25" sqref="J2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6" t="s">
        <v>209</v>
      </c>
      <c r="B1" s="77"/>
      <c r="C1" s="77"/>
      <c r="D1" s="77"/>
      <c r="E1" s="77"/>
      <c r="F1" s="77"/>
      <c r="G1" s="77"/>
      <c r="H1" s="77"/>
      <c r="I1" s="77"/>
      <c r="J1" s="78"/>
    </row>
    <row r="2" spans="1:17">
      <c r="A2" s="79" t="s">
        <v>0</v>
      </c>
      <c r="B2" s="77"/>
      <c r="C2" s="77"/>
      <c r="D2" s="77"/>
      <c r="E2" s="77"/>
      <c r="F2" s="77"/>
      <c r="G2" s="77"/>
      <c r="H2" s="77"/>
      <c r="I2" s="77"/>
      <c r="J2" s="78"/>
    </row>
    <row r="3" spans="1:17">
      <c r="A3" s="76" t="s">
        <v>210</v>
      </c>
      <c r="B3" s="77"/>
      <c r="C3" s="77"/>
      <c r="D3" s="77"/>
      <c r="E3" s="77"/>
      <c r="F3" s="77"/>
      <c r="G3" s="77"/>
      <c r="H3" s="77"/>
      <c r="I3" s="77"/>
      <c r="J3" s="78"/>
    </row>
    <row r="4" spans="1:17">
      <c r="A4" s="79" t="s">
        <v>1</v>
      </c>
      <c r="B4" s="77"/>
      <c r="C4" s="77"/>
      <c r="D4" s="77"/>
      <c r="E4" s="77"/>
      <c r="F4" s="77"/>
      <c r="G4" s="77"/>
      <c r="H4" s="77"/>
      <c r="I4" s="77"/>
      <c r="J4" s="78"/>
    </row>
    <row r="6" spans="1:17" ht="32.25" customHeight="1">
      <c r="A6" s="80" t="s">
        <v>2</v>
      </c>
      <c r="B6" s="81"/>
      <c r="C6" s="81"/>
      <c r="D6" s="81"/>
      <c r="E6" s="81"/>
      <c r="F6" s="81"/>
      <c r="G6" s="81"/>
      <c r="H6" s="81"/>
      <c r="I6" s="81"/>
      <c r="J6" s="81"/>
    </row>
    <row r="7" spans="1:17" ht="22.5" customHeight="1">
      <c r="A7" s="62" t="s">
        <v>320</v>
      </c>
      <c r="B7" s="63"/>
      <c r="C7" s="63"/>
      <c r="D7" s="63"/>
      <c r="E7" s="63"/>
      <c r="F7" s="63"/>
      <c r="G7" s="63"/>
      <c r="H7" s="63"/>
      <c r="I7" s="63"/>
      <c r="J7" s="63"/>
    </row>
    <row r="8" spans="1:17" ht="22.5" customHeight="1">
      <c r="A8" s="62" t="s">
        <v>307</v>
      </c>
      <c r="B8" s="63"/>
      <c r="C8" s="63"/>
      <c r="D8" s="63"/>
      <c r="E8" s="63"/>
      <c r="F8" s="63"/>
      <c r="G8" s="63"/>
      <c r="H8" s="63"/>
      <c r="I8" s="63"/>
      <c r="J8" s="63"/>
    </row>
    <row r="9" spans="1:17" ht="20.25" customHeight="1">
      <c r="A9" s="82" t="s">
        <v>324</v>
      </c>
      <c r="B9" s="83"/>
      <c r="C9" s="83"/>
      <c r="D9" s="83"/>
      <c r="E9" s="83"/>
      <c r="F9" s="83"/>
      <c r="G9" s="83"/>
      <c r="H9" s="83"/>
      <c r="I9" s="83"/>
      <c r="J9" s="83"/>
    </row>
    <row r="10" spans="1:17" ht="20.25" customHeight="1">
      <c r="A10" s="82" t="s">
        <v>314</v>
      </c>
      <c r="B10" s="83"/>
      <c r="C10" s="83"/>
      <c r="D10" s="83"/>
      <c r="E10" s="83"/>
      <c r="F10" s="83"/>
      <c r="G10" s="83"/>
      <c r="H10" s="83"/>
      <c r="I10" s="83"/>
      <c r="J10" s="83"/>
    </row>
    <row r="11" spans="1:17" ht="9" customHeight="1"/>
    <row r="12" spans="1:17" ht="24" customHeight="1">
      <c r="A12" s="70" t="s">
        <v>12</v>
      </c>
      <c r="B12" s="74" t="s">
        <v>13</v>
      </c>
      <c r="C12" s="70" t="s">
        <v>14</v>
      </c>
      <c r="D12" s="70" t="s">
        <v>15</v>
      </c>
      <c r="E12" s="70"/>
      <c r="F12" s="70"/>
      <c r="G12" s="75" t="s">
        <v>16</v>
      </c>
      <c r="H12" s="70" t="s">
        <v>17</v>
      </c>
      <c r="I12" s="70"/>
      <c r="J12" s="70"/>
      <c r="K12" s="50"/>
    </row>
    <row r="13" spans="1:17" ht="36" customHeight="1">
      <c r="A13" s="70"/>
      <c r="B13" s="74"/>
      <c r="C13" s="70"/>
      <c r="D13" s="52" t="s">
        <v>18</v>
      </c>
      <c r="E13" s="52" t="s">
        <v>19</v>
      </c>
      <c r="F13" s="53" t="s">
        <v>20</v>
      </c>
      <c r="G13" s="75"/>
      <c r="H13" s="52" t="s">
        <v>18</v>
      </c>
      <c r="I13" s="52" t="s">
        <v>19</v>
      </c>
      <c r="J13" s="53" t="s">
        <v>20</v>
      </c>
      <c r="K13" s="50"/>
      <c r="N13" s="70" t="s">
        <v>21</v>
      </c>
      <c r="O13" s="71"/>
      <c r="P13" s="70" t="s">
        <v>22</v>
      </c>
      <c r="Q13" s="71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50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5" t="s">
        <v>121</v>
      </c>
      <c r="B15" s="21" t="s">
        <v>25</v>
      </c>
      <c r="C15" s="52" t="s">
        <v>211</v>
      </c>
      <c r="D15" s="22">
        <v>2</v>
      </c>
      <c r="E15" s="22">
        <v>3</v>
      </c>
      <c r="F15" s="24" t="s">
        <v>27</v>
      </c>
      <c r="G15" s="52" t="s">
        <v>179</v>
      </c>
      <c r="H15" s="22">
        <v>2</v>
      </c>
      <c r="I15" s="22">
        <v>2</v>
      </c>
      <c r="J15" s="24" t="s">
        <v>34</v>
      </c>
      <c r="K15" s="50"/>
      <c r="N15" s="7">
        <f>E15/E53</f>
        <v>3.3333333333333333E-2</v>
      </c>
      <c r="O15" s="7">
        <f>I15/I53</f>
        <v>2.8571428571428571E-2</v>
      </c>
      <c r="P15" s="7">
        <f>N15*D15</f>
        <v>6.6666666666666666E-2</v>
      </c>
      <c r="Q15" s="7">
        <f>O15*H15</f>
        <v>5.7142857142857141E-2</v>
      </c>
    </row>
    <row r="16" spans="1:17" ht="99.75" customHeight="1">
      <c r="A16" s="52" t="s">
        <v>31</v>
      </c>
      <c r="B16" s="21" t="s">
        <v>32</v>
      </c>
      <c r="C16" s="52" t="s">
        <v>122</v>
      </c>
      <c r="D16" s="22">
        <v>2</v>
      </c>
      <c r="E16" s="22">
        <v>2</v>
      </c>
      <c r="F16" s="24" t="s">
        <v>34</v>
      </c>
      <c r="G16" s="52" t="s">
        <v>123</v>
      </c>
      <c r="H16" s="22">
        <v>2</v>
      </c>
      <c r="I16" s="22">
        <v>1</v>
      </c>
      <c r="J16" s="24" t="s">
        <v>78</v>
      </c>
      <c r="N16" s="7">
        <f>E16/E53</f>
        <v>2.2222222222222223E-2</v>
      </c>
      <c r="O16" s="7">
        <f>I16/I53</f>
        <v>1.4285714285714285E-2</v>
      </c>
      <c r="P16" s="7">
        <f t="shared" ref="P16:P52" si="0">N16*D16</f>
        <v>4.4444444444444446E-2</v>
      </c>
      <c r="Q16" s="7">
        <f t="shared" ref="Q16:Q52" si="1">O16*H16</f>
        <v>2.8571428571428571E-2</v>
      </c>
    </row>
    <row r="17" spans="1:17" ht="93" customHeight="1">
      <c r="A17" s="52" t="s">
        <v>216</v>
      </c>
      <c r="B17" s="25" t="s">
        <v>134</v>
      </c>
      <c r="C17" s="52" t="s">
        <v>217</v>
      </c>
      <c r="D17" s="22">
        <v>4</v>
      </c>
      <c r="E17" s="22">
        <v>5</v>
      </c>
      <c r="F17" s="40" t="s">
        <v>120</v>
      </c>
      <c r="G17" s="52" t="s">
        <v>100</v>
      </c>
      <c r="H17" s="22">
        <v>4</v>
      </c>
      <c r="I17" s="22">
        <v>4</v>
      </c>
      <c r="J17" s="28" t="s">
        <v>119</v>
      </c>
      <c r="K17" s="50"/>
      <c r="N17" s="7">
        <f>E17/E53</f>
        <v>5.5555555555555552E-2</v>
      </c>
      <c r="O17" s="7">
        <f>I17/I53</f>
        <v>5.7142857142857141E-2</v>
      </c>
      <c r="P17" s="7">
        <f t="shared" si="0"/>
        <v>0.22222222222222221</v>
      </c>
      <c r="Q17" s="7">
        <f t="shared" si="1"/>
        <v>0.22857142857142856</v>
      </c>
    </row>
    <row r="18" spans="1:17" ht="54" customHeight="1">
      <c r="A18" s="52" t="s">
        <v>101</v>
      </c>
      <c r="B18" s="25" t="s">
        <v>139</v>
      </c>
      <c r="C18" s="52" t="s">
        <v>102</v>
      </c>
      <c r="D18" s="22">
        <v>1</v>
      </c>
      <c r="E18" s="22">
        <v>3</v>
      </c>
      <c r="F18" s="24" t="s">
        <v>51</v>
      </c>
      <c r="G18" s="52" t="s">
        <v>100</v>
      </c>
      <c r="H18" s="22">
        <v>1</v>
      </c>
      <c r="I18" s="22">
        <v>2</v>
      </c>
      <c r="J18" s="24" t="s">
        <v>78</v>
      </c>
      <c r="N18" s="7">
        <f>E18/E53</f>
        <v>3.3333333333333333E-2</v>
      </c>
      <c r="O18" s="7">
        <f>I18/I53</f>
        <v>2.8571428571428571E-2</v>
      </c>
      <c r="P18" s="7">
        <f t="shared" si="0"/>
        <v>3.3333333333333333E-2</v>
      </c>
      <c r="Q18" s="7">
        <f>O18*H18</f>
        <v>2.8571428571428571E-2</v>
      </c>
    </row>
    <row r="19" spans="1:17" ht="98.25" customHeight="1">
      <c r="A19" s="52" t="s">
        <v>231</v>
      </c>
      <c r="B19" s="25" t="s">
        <v>230</v>
      </c>
      <c r="C19" s="52" t="s">
        <v>233</v>
      </c>
      <c r="D19" s="22">
        <v>3</v>
      </c>
      <c r="E19" s="22">
        <v>2</v>
      </c>
      <c r="F19" s="24" t="s">
        <v>27</v>
      </c>
      <c r="G19" s="52" t="s">
        <v>232</v>
      </c>
      <c r="H19" s="22">
        <v>2</v>
      </c>
      <c r="I19" s="22">
        <v>1</v>
      </c>
      <c r="J19" s="24" t="s">
        <v>78</v>
      </c>
      <c r="N19" s="7">
        <f>E19/E53</f>
        <v>2.2222222222222223E-2</v>
      </c>
      <c r="O19" s="7">
        <f>I19/I53</f>
        <v>1.4285714285714285E-2</v>
      </c>
      <c r="P19" s="7">
        <f t="shared" si="0"/>
        <v>6.6666666666666666E-2</v>
      </c>
      <c r="Q19" s="7">
        <f>O19*H19</f>
        <v>2.8571428571428571E-2</v>
      </c>
    </row>
    <row r="20" spans="1:17" ht="93" customHeight="1">
      <c r="A20" s="52" t="s">
        <v>103</v>
      </c>
      <c r="B20" s="25" t="s">
        <v>234</v>
      </c>
      <c r="C20" s="52" t="s">
        <v>140</v>
      </c>
      <c r="D20" s="26">
        <v>3</v>
      </c>
      <c r="E20" s="26">
        <v>2</v>
      </c>
      <c r="F20" s="24" t="s">
        <v>27</v>
      </c>
      <c r="G20" s="53" t="s">
        <v>100</v>
      </c>
      <c r="H20" s="26">
        <v>2</v>
      </c>
      <c r="I20" s="26">
        <v>1</v>
      </c>
      <c r="J20" s="24" t="s">
        <v>78</v>
      </c>
      <c r="K20" s="50"/>
      <c r="N20" s="7">
        <f>E20/E53</f>
        <v>2.2222222222222223E-2</v>
      </c>
      <c r="O20" s="7">
        <f>I20/I53</f>
        <v>1.4285714285714285E-2</v>
      </c>
      <c r="P20" s="7">
        <f t="shared" si="0"/>
        <v>6.6666666666666666E-2</v>
      </c>
      <c r="Q20" s="7">
        <f t="shared" si="1"/>
        <v>2.8571428571428571E-2</v>
      </c>
    </row>
    <row r="21" spans="1:17" ht="95.25" customHeight="1">
      <c r="A21" s="52" t="s">
        <v>141</v>
      </c>
      <c r="B21" s="25" t="s">
        <v>37</v>
      </c>
      <c r="C21" s="52" t="s">
        <v>315</v>
      </c>
      <c r="D21" s="22">
        <v>5</v>
      </c>
      <c r="E21" s="22">
        <v>2</v>
      </c>
      <c r="F21" s="23" t="s">
        <v>29</v>
      </c>
      <c r="G21" s="52" t="s">
        <v>104</v>
      </c>
      <c r="H21" s="22">
        <v>5</v>
      </c>
      <c r="I21" s="22">
        <v>1</v>
      </c>
      <c r="J21" s="23" t="s">
        <v>30</v>
      </c>
      <c r="K21" s="50"/>
      <c r="N21" s="7">
        <f>E21/E53</f>
        <v>2.2222222222222223E-2</v>
      </c>
      <c r="O21" s="7">
        <f>I21/I53</f>
        <v>1.4285714285714285E-2</v>
      </c>
      <c r="P21" s="7">
        <f t="shared" si="0"/>
        <v>0.11111111111111112</v>
      </c>
      <c r="Q21" s="7">
        <f t="shared" si="1"/>
        <v>7.1428571428571425E-2</v>
      </c>
    </row>
    <row r="22" spans="1:17" ht="94.5" customHeight="1">
      <c r="A22" s="52" t="s">
        <v>38</v>
      </c>
      <c r="B22" s="25" t="s">
        <v>143</v>
      </c>
      <c r="C22" s="52" t="s">
        <v>105</v>
      </c>
      <c r="D22" s="29">
        <v>2</v>
      </c>
      <c r="E22" s="29">
        <v>5</v>
      </c>
      <c r="F22" s="23" t="s">
        <v>29</v>
      </c>
      <c r="G22" s="52" t="s">
        <v>104</v>
      </c>
      <c r="H22" s="22">
        <v>2</v>
      </c>
      <c r="I22" s="22">
        <v>4</v>
      </c>
      <c r="J22" s="23" t="s">
        <v>26</v>
      </c>
      <c r="K22" s="50"/>
      <c r="N22" s="7">
        <f>E22/E53</f>
        <v>5.5555555555555552E-2</v>
      </c>
      <c r="O22" s="7">
        <f>I22/I53</f>
        <v>5.7142857142857141E-2</v>
      </c>
      <c r="P22" s="7">
        <f t="shared" si="0"/>
        <v>0.1111111111111111</v>
      </c>
      <c r="Q22" s="7">
        <f t="shared" si="1"/>
        <v>0.11428571428571428</v>
      </c>
    </row>
    <row r="23" spans="1:17" ht="69.75" customHeight="1">
      <c r="A23" s="52" t="s">
        <v>235</v>
      </c>
      <c r="B23" s="25" t="s">
        <v>39</v>
      </c>
      <c r="C23" s="52" t="s">
        <v>236</v>
      </c>
      <c r="D23" s="29">
        <v>2</v>
      </c>
      <c r="E23" s="29">
        <v>4</v>
      </c>
      <c r="F23" s="23" t="s">
        <v>26</v>
      </c>
      <c r="G23" s="52" t="s">
        <v>100</v>
      </c>
      <c r="H23" s="22">
        <v>2</v>
      </c>
      <c r="I23" s="22">
        <v>3</v>
      </c>
      <c r="J23" s="24" t="s">
        <v>27</v>
      </c>
      <c r="N23" s="7">
        <f>E23/E53</f>
        <v>4.4444444444444446E-2</v>
      </c>
      <c r="O23" s="7">
        <f>I23/I53</f>
        <v>4.2857142857142858E-2</v>
      </c>
      <c r="P23" s="7">
        <f t="shared" si="0"/>
        <v>8.8888888888888892E-2</v>
      </c>
      <c r="Q23" s="7">
        <f t="shared" si="1"/>
        <v>8.5714285714285715E-2</v>
      </c>
    </row>
    <row r="24" spans="1:17" ht="108.75" customHeight="1">
      <c r="A24" s="52" t="s">
        <v>203</v>
      </c>
      <c r="B24" s="25" t="s">
        <v>107</v>
      </c>
      <c r="C24" s="52" t="s">
        <v>316</v>
      </c>
      <c r="D24" s="22">
        <v>1</v>
      </c>
      <c r="E24" s="22">
        <v>5</v>
      </c>
      <c r="F24" s="23" t="s">
        <v>30</v>
      </c>
      <c r="G24" s="52" t="s">
        <v>152</v>
      </c>
      <c r="H24" s="22">
        <v>1</v>
      </c>
      <c r="I24" s="22">
        <v>4</v>
      </c>
      <c r="J24" s="23" t="s">
        <v>317</v>
      </c>
      <c r="N24" s="7">
        <f>E24/E53</f>
        <v>5.5555555555555552E-2</v>
      </c>
      <c r="O24" s="7">
        <f>I24/I53</f>
        <v>5.7142857142857141E-2</v>
      </c>
      <c r="P24" s="7">
        <f t="shared" si="0"/>
        <v>5.5555555555555552E-2</v>
      </c>
      <c r="Q24" s="7">
        <f t="shared" si="1"/>
        <v>5.7142857142857141E-2</v>
      </c>
    </row>
    <row r="25" spans="1:17" ht="63" customHeight="1">
      <c r="A25" s="52" t="s">
        <v>245</v>
      </c>
      <c r="B25" s="25" t="s">
        <v>50</v>
      </c>
      <c r="C25" s="52" t="s">
        <v>252</v>
      </c>
      <c r="D25" s="22">
        <v>3</v>
      </c>
      <c r="E25" s="22">
        <v>4</v>
      </c>
      <c r="F25" s="23" t="s">
        <v>36</v>
      </c>
      <c r="G25" s="52" t="s">
        <v>100</v>
      </c>
      <c r="H25" s="22">
        <v>3</v>
      </c>
      <c r="I25" s="22">
        <v>4</v>
      </c>
      <c r="J25" s="23" t="s">
        <v>36</v>
      </c>
      <c r="K25" s="50"/>
      <c r="N25" s="7">
        <f>E25/E53</f>
        <v>4.4444444444444446E-2</v>
      </c>
      <c r="O25" s="7">
        <f>I25/I53</f>
        <v>5.7142857142857141E-2</v>
      </c>
      <c r="P25" s="7">
        <f t="shared" si="0"/>
        <v>0.13333333333333333</v>
      </c>
      <c r="Q25" s="7">
        <f t="shared" si="1"/>
        <v>0.17142857142857143</v>
      </c>
    </row>
    <row r="26" spans="1:17" ht="42" customHeight="1">
      <c r="A26" s="52" t="s">
        <v>92</v>
      </c>
      <c r="B26" s="25" t="s">
        <v>91</v>
      </c>
      <c r="C26" s="70" t="s">
        <v>318</v>
      </c>
      <c r="D26" s="22">
        <v>1</v>
      </c>
      <c r="E26" s="22">
        <v>5</v>
      </c>
      <c r="F26" s="23" t="s">
        <v>30</v>
      </c>
      <c r="G26" s="52" t="s">
        <v>109</v>
      </c>
      <c r="H26" s="22">
        <v>1</v>
      </c>
      <c r="I26" s="22">
        <v>4</v>
      </c>
      <c r="J26" s="24" t="s">
        <v>34</v>
      </c>
      <c r="K26" s="50"/>
      <c r="N26" s="7">
        <f>E26/E53</f>
        <v>5.5555555555555552E-2</v>
      </c>
      <c r="O26" s="7">
        <f>I26/I53</f>
        <v>5.7142857142857141E-2</v>
      </c>
      <c r="P26" s="7">
        <f t="shared" si="0"/>
        <v>5.5555555555555552E-2</v>
      </c>
      <c r="Q26" s="7">
        <f t="shared" si="1"/>
        <v>5.7142857142857141E-2</v>
      </c>
    </row>
    <row r="27" spans="1:17" ht="45" customHeight="1">
      <c r="A27" s="52" t="s">
        <v>93</v>
      </c>
      <c r="B27" s="25" t="s">
        <v>247</v>
      </c>
      <c r="C27" s="70"/>
      <c r="D27" s="22">
        <v>1</v>
      </c>
      <c r="E27" s="22">
        <v>5</v>
      </c>
      <c r="F27" s="23" t="s">
        <v>30</v>
      </c>
      <c r="G27" s="52" t="s">
        <v>100</v>
      </c>
      <c r="H27" s="22">
        <v>1</v>
      </c>
      <c r="I27" s="22">
        <v>4</v>
      </c>
      <c r="J27" s="24" t="s">
        <v>34</v>
      </c>
      <c r="K27" s="50"/>
      <c r="N27" s="7">
        <f>E27/E53</f>
        <v>5.5555555555555552E-2</v>
      </c>
      <c r="O27" s="7">
        <f>I27/I53</f>
        <v>5.7142857142857141E-2</v>
      </c>
      <c r="P27" s="7">
        <f t="shared" si="0"/>
        <v>5.5555555555555552E-2</v>
      </c>
      <c r="Q27" s="7">
        <f t="shared" si="1"/>
        <v>5.7142857142857141E-2</v>
      </c>
    </row>
    <row r="28" spans="1:17" ht="54" customHeight="1">
      <c r="A28" s="52" t="s">
        <v>94</v>
      </c>
      <c r="B28" s="25" t="s">
        <v>248</v>
      </c>
      <c r="C28" s="70"/>
      <c r="D28" s="22">
        <v>1</v>
      </c>
      <c r="E28" s="22">
        <v>5</v>
      </c>
      <c r="F28" s="23" t="s">
        <v>30</v>
      </c>
      <c r="G28" s="52" t="s">
        <v>110</v>
      </c>
      <c r="H28" s="22">
        <v>1</v>
      </c>
      <c r="I28" s="22">
        <v>4</v>
      </c>
      <c r="J28" s="24" t="s">
        <v>34</v>
      </c>
      <c r="K28" s="50"/>
      <c r="N28" s="7">
        <f>E28/E53</f>
        <v>5.5555555555555552E-2</v>
      </c>
      <c r="O28" s="7">
        <f>I28/I53</f>
        <v>5.7142857142857141E-2</v>
      </c>
      <c r="P28" s="7">
        <f t="shared" si="0"/>
        <v>5.5555555555555552E-2</v>
      </c>
      <c r="Q28" s="7">
        <f t="shared" si="1"/>
        <v>5.7142857142857141E-2</v>
      </c>
    </row>
    <row r="29" spans="1:17" ht="44.25" customHeight="1">
      <c r="A29" s="52" t="s">
        <v>53</v>
      </c>
      <c r="B29" s="25" t="s">
        <v>250</v>
      </c>
      <c r="C29" s="52" t="s">
        <v>124</v>
      </c>
      <c r="D29" s="29">
        <v>1</v>
      </c>
      <c r="E29" s="29">
        <v>2</v>
      </c>
      <c r="F29" s="24" t="s">
        <v>78</v>
      </c>
      <c r="G29" s="52" t="s">
        <v>106</v>
      </c>
      <c r="H29" s="22">
        <v>1</v>
      </c>
      <c r="I29" s="22">
        <v>1</v>
      </c>
      <c r="J29" s="24" t="s">
        <v>42</v>
      </c>
      <c r="K29" s="50"/>
      <c r="N29" s="7">
        <f>E29/E53</f>
        <v>2.2222222222222223E-2</v>
      </c>
      <c r="O29" s="7">
        <f>I29/I53</f>
        <v>1.4285714285714285E-2</v>
      </c>
      <c r="P29" s="7">
        <f t="shared" si="0"/>
        <v>2.2222222222222223E-2</v>
      </c>
      <c r="Q29" s="7">
        <f t="shared" si="1"/>
        <v>1.4285714285714285E-2</v>
      </c>
    </row>
    <row r="30" spans="1:17" ht="60" customHeight="1">
      <c r="A30" s="52" t="s">
        <v>186</v>
      </c>
      <c r="B30" s="25" t="s">
        <v>55</v>
      </c>
      <c r="C30" s="52" t="s">
        <v>319</v>
      </c>
      <c r="D30" s="29">
        <v>1</v>
      </c>
      <c r="E30" s="29">
        <v>5</v>
      </c>
      <c r="F30" s="23" t="s">
        <v>30</v>
      </c>
      <c r="G30" s="52" t="s">
        <v>106</v>
      </c>
      <c r="H30" s="29">
        <v>1</v>
      </c>
      <c r="I30" s="29">
        <v>5</v>
      </c>
      <c r="J30" s="23" t="s">
        <v>30</v>
      </c>
      <c r="K30" s="50"/>
      <c r="N30" s="7">
        <f>E30/E53</f>
        <v>5.5555555555555552E-2</v>
      </c>
      <c r="O30" s="7">
        <f>I30/I53</f>
        <v>7.1428571428571425E-2</v>
      </c>
      <c r="P30" s="7">
        <f t="shared" si="0"/>
        <v>5.5555555555555552E-2</v>
      </c>
      <c r="Q30" s="7">
        <f t="shared" si="1"/>
        <v>7.1428571428571425E-2</v>
      </c>
    </row>
    <row r="31" spans="1:17" ht="45" customHeight="1">
      <c r="A31" s="52" t="s">
        <v>58</v>
      </c>
      <c r="B31" s="25" t="s">
        <v>95</v>
      </c>
      <c r="C31" s="70" t="s">
        <v>206</v>
      </c>
      <c r="D31" s="22">
        <v>1</v>
      </c>
      <c r="E31" s="22">
        <v>3</v>
      </c>
      <c r="F31" s="24" t="s">
        <v>51</v>
      </c>
      <c r="G31" s="70" t="s">
        <v>100</v>
      </c>
      <c r="H31" s="22">
        <v>1</v>
      </c>
      <c r="I31" s="22">
        <v>2</v>
      </c>
      <c r="J31" s="24" t="s">
        <v>78</v>
      </c>
      <c r="K31" s="50"/>
      <c r="N31" s="7">
        <f>E31/E53</f>
        <v>3.3333333333333333E-2</v>
      </c>
      <c r="O31" s="7">
        <f>I31/I53</f>
        <v>2.8571428571428571E-2</v>
      </c>
      <c r="P31" s="7">
        <f t="shared" si="0"/>
        <v>3.3333333333333333E-2</v>
      </c>
      <c r="Q31" s="7">
        <f t="shared" si="1"/>
        <v>2.8571428571428571E-2</v>
      </c>
    </row>
    <row r="32" spans="1:17" ht="35.25" customHeight="1">
      <c r="A32" s="52" t="s">
        <v>60</v>
      </c>
      <c r="B32" s="25" t="s">
        <v>57</v>
      </c>
      <c r="C32" s="73"/>
      <c r="D32" s="22">
        <v>1</v>
      </c>
      <c r="E32" s="22">
        <v>1</v>
      </c>
      <c r="F32" s="24" t="s">
        <v>42</v>
      </c>
      <c r="G32" s="70"/>
      <c r="H32" s="22">
        <v>1</v>
      </c>
      <c r="I32" s="22">
        <v>1</v>
      </c>
      <c r="J32" s="24" t="s">
        <v>42</v>
      </c>
      <c r="K32" s="50"/>
      <c r="N32" s="7">
        <f>E32/E53</f>
        <v>1.1111111111111112E-2</v>
      </c>
      <c r="O32" s="7">
        <f>I32/I53</f>
        <v>1.4285714285714285E-2</v>
      </c>
      <c r="P32" s="7">
        <f t="shared" si="0"/>
        <v>1.1111111111111112E-2</v>
      </c>
      <c r="Q32" s="7">
        <f t="shared" si="1"/>
        <v>1.4285714285714285E-2</v>
      </c>
    </row>
    <row r="33" spans="1:17" ht="33" customHeight="1">
      <c r="A33" s="52" t="s">
        <v>61</v>
      </c>
      <c r="B33" s="25" t="s">
        <v>96</v>
      </c>
      <c r="C33" s="73"/>
      <c r="D33" s="22">
        <v>1</v>
      </c>
      <c r="E33" s="22">
        <v>1</v>
      </c>
      <c r="F33" s="24" t="s">
        <v>42</v>
      </c>
      <c r="G33" s="70"/>
      <c r="H33" s="22">
        <v>1</v>
      </c>
      <c r="I33" s="22">
        <v>1</v>
      </c>
      <c r="J33" s="24" t="s">
        <v>42</v>
      </c>
      <c r="K33" s="50"/>
      <c r="N33" s="7">
        <f>E33/E53</f>
        <v>1.1111111111111112E-2</v>
      </c>
      <c r="O33" s="7">
        <f>I33/I53</f>
        <v>1.4285714285714285E-2</v>
      </c>
      <c r="P33" s="7">
        <f t="shared" si="0"/>
        <v>1.1111111111111112E-2</v>
      </c>
      <c r="Q33" s="7">
        <f t="shared" si="1"/>
        <v>1.4285714285714285E-2</v>
      </c>
    </row>
    <row r="34" spans="1:17" ht="114" customHeight="1">
      <c r="A34" s="52" t="s">
        <v>66</v>
      </c>
      <c r="B34" s="25" t="s">
        <v>65</v>
      </c>
      <c r="C34" s="52" t="s">
        <v>115</v>
      </c>
      <c r="D34" s="29">
        <v>3</v>
      </c>
      <c r="E34" s="29">
        <v>2</v>
      </c>
      <c r="F34" s="24" t="s">
        <v>27</v>
      </c>
      <c r="G34" s="52" t="s">
        <v>100</v>
      </c>
      <c r="H34" s="22">
        <v>2</v>
      </c>
      <c r="I34" s="22">
        <v>1</v>
      </c>
      <c r="J34" s="24" t="s">
        <v>78</v>
      </c>
      <c r="K34" s="16"/>
      <c r="N34" s="7">
        <f>E34/E53</f>
        <v>2.2222222222222223E-2</v>
      </c>
      <c r="O34" s="7">
        <f>I34/I53</f>
        <v>1.4285714285714285E-2</v>
      </c>
      <c r="P34" s="7">
        <f t="shared" si="0"/>
        <v>6.6666666666666666E-2</v>
      </c>
      <c r="Q34" s="7">
        <f t="shared" si="1"/>
        <v>2.8571428571428571E-2</v>
      </c>
    </row>
    <row r="35" spans="1:17" ht="96" customHeight="1">
      <c r="A35" s="52" t="s">
        <v>188</v>
      </c>
      <c r="B35" s="25" t="s">
        <v>168</v>
      </c>
      <c r="C35" s="70" t="s">
        <v>303</v>
      </c>
      <c r="D35" s="22">
        <v>2</v>
      </c>
      <c r="E35" s="22">
        <v>2</v>
      </c>
      <c r="F35" s="24" t="s">
        <v>34</v>
      </c>
      <c r="G35" s="52" t="s">
        <v>100</v>
      </c>
      <c r="H35" s="22">
        <v>1</v>
      </c>
      <c r="I35" s="22">
        <v>1</v>
      </c>
      <c r="J35" s="24" t="s">
        <v>42</v>
      </c>
      <c r="K35" s="50"/>
      <c r="N35" s="7">
        <f>E35/E53</f>
        <v>2.2222222222222223E-2</v>
      </c>
      <c r="O35" s="7">
        <f>I35/I53</f>
        <v>1.4285714285714285E-2</v>
      </c>
      <c r="P35" s="7">
        <f t="shared" si="0"/>
        <v>4.4444444444444446E-2</v>
      </c>
      <c r="Q35" s="7">
        <f t="shared" si="1"/>
        <v>1.4285714285714285E-2</v>
      </c>
    </row>
    <row r="36" spans="1:17" ht="40.5" customHeight="1">
      <c r="A36" s="52" t="s">
        <v>67</v>
      </c>
      <c r="B36" s="25" t="s">
        <v>170</v>
      </c>
      <c r="C36" s="70"/>
      <c r="D36" s="22">
        <v>2</v>
      </c>
      <c r="E36" s="22">
        <v>2</v>
      </c>
      <c r="F36" s="24" t="s">
        <v>34</v>
      </c>
      <c r="G36" s="52" t="s">
        <v>100</v>
      </c>
      <c r="H36" s="22">
        <v>1</v>
      </c>
      <c r="I36" s="22">
        <v>1</v>
      </c>
      <c r="J36" s="24" t="s">
        <v>42</v>
      </c>
      <c r="K36" s="50"/>
      <c r="N36" s="7">
        <f>E36/E53</f>
        <v>2.2222222222222223E-2</v>
      </c>
      <c r="O36" s="7">
        <f>I36/I53</f>
        <v>1.4285714285714285E-2</v>
      </c>
      <c r="P36" s="7">
        <f t="shared" si="0"/>
        <v>4.4444444444444446E-2</v>
      </c>
      <c r="Q36" s="7">
        <f t="shared" si="1"/>
        <v>1.4285714285714285E-2</v>
      </c>
    </row>
    <row r="37" spans="1:17" ht="75.75" customHeight="1">
      <c r="A37" s="52" t="s">
        <v>126</v>
      </c>
      <c r="B37" s="25" t="s">
        <v>171</v>
      </c>
      <c r="C37" s="52" t="s">
        <v>98</v>
      </c>
      <c r="D37" s="22">
        <v>3</v>
      </c>
      <c r="E37" s="22">
        <v>2</v>
      </c>
      <c r="F37" s="24" t="s">
        <v>27</v>
      </c>
      <c r="G37" s="52" t="s">
        <v>100</v>
      </c>
      <c r="H37" s="22">
        <v>2</v>
      </c>
      <c r="I37" s="22">
        <v>1</v>
      </c>
      <c r="J37" s="24" t="s">
        <v>78</v>
      </c>
      <c r="K37" s="50"/>
      <c r="N37" s="7">
        <f>E37/E53</f>
        <v>2.2222222222222223E-2</v>
      </c>
      <c r="O37" s="7">
        <f>I37/I53</f>
        <v>1.4285714285714285E-2</v>
      </c>
      <c r="P37" s="7">
        <f t="shared" si="0"/>
        <v>6.6666666666666666E-2</v>
      </c>
      <c r="Q37" s="7">
        <f t="shared" si="1"/>
        <v>2.8571428571428571E-2</v>
      </c>
    </row>
    <row r="38" spans="1:17" ht="75" customHeight="1">
      <c r="A38" s="52" t="s">
        <v>68</v>
      </c>
      <c r="B38" s="25" t="s">
        <v>172</v>
      </c>
      <c r="C38" s="52" t="s">
        <v>117</v>
      </c>
      <c r="D38" s="22">
        <v>3</v>
      </c>
      <c r="E38" s="22">
        <v>2</v>
      </c>
      <c r="F38" s="24" t="s">
        <v>27</v>
      </c>
      <c r="G38" s="52" t="s">
        <v>116</v>
      </c>
      <c r="H38" s="22">
        <v>2</v>
      </c>
      <c r="I38" s="22">
        <v>1</v>
      </c>
      <c r="J38" s="24" t="s">
        <v>78</v>
      </c>
      <c r="K38" s="50"/>
      <c r="N38" s="7">
        <f>E38/E53</f>
        <v>2.2222222222222223E-2</v>
      </c>
      <c r="O38" s="7">
        <f>I38/I53</f>
        <v>1.4285714285714285E-2</v>
      </c>
      <c r="P38" s="7">
        <f t="shared" si="0"/>
        <v>6.6666666666666666E-2</v>
      </c>
      <c r="Q38" s="7">
        <f t="shared" si="1"/>
        <v>2.8571428571428571E-2</v>
      </c>
    </row>
    <row r="39" spans="1:17" ht="64.5" customHeight="1">
      <c r="A39" s="52" t="s">
        <v>69</v>
      </c>
      <c r="B39" s="25" t="s">
        <v>173</v>
      </c>
      <c r="C39" s="52" t="s">
        <v>167</v>
      </c>
      <c r="D39" s="22">
        <v>3</v>
      </c>
      <c r="E39" s="22">
        <v>1</v>
      </c>
      <c r="F39" s="24" t="s">
        <v>51</v>
      </c>
      <c r="G39" s="52" t="s">
        <v>100</v>
      </c>
      <c r="H39" s="22">
        <v>2</v>
      </c>
      <c r="I39" s="22">
        <v>1</v>
      </c>
      <c r="J39" s="24" t="s">
        <v>78</v>
      </c>
      <c r="K39" s="50"/>
      <c r="N39" s="7">
        <f>E39/E53</f>
        <v>1.1111111111111112E-2</v>
      </c>
      <c r="O39" s="7">
        <f>I39/I53</f>
        <v>1.4285714285714285E-2</v>
      </c>
      <c r="P39" s="7">
        <f t="shared" si="0"/>
        <v>3.3333333333333333E-2</v>
      </c>
      <c r="Q39" s="7">
        <f t="shared" si="1"/>
        <v>2.8571428571428571E-2</v>
      </c>
    </row>
    <row r="40" spans="1:17" ht="42" customHeight="1">
      <c r="A40" s="52" t="s">
        <v>70</v>
      </c>
      <c r="B40" s="25" t="s">
        <v>174</v>
      </c>
      <c r="C40" s="70" t="s">
        <v>193</v>
      </c>
      <c r="D40" s="22">
        <v>5</v>
      </c>
      <c r="E40" s="22">
        <v>2</v>
      </c>
      <c r="F40" s="23" t="s">
        <v>29</v>
      </c>
      <c r="G40" s="70" t="s">
        <v>118</v>
      </c>
      <c r="H40" s="22">
        <v>5</v>
      </c>
      <c r="I40" s="22">
        <v>2</v>
      </c>
      <c r="J40" s="23" t="s">
        <v>29</v>
      </c>
      <c r="K40" s="50"/>
      <c r="N40" s="7">
        <f>E40/E53</f>
        <v>2.2222222222222223E-2</v>
      </c>
      <c r="O40" s="7">
        <f>I40/I53</f>
        <v>2.8571428571428571E-2</v>
      </c>
      <c r="P40" s="7">
        <f t="shared" si="0"/>
        <v>0.11111111111111112</v>
      </c>
      <c r="Q40" s="7">
        <f t="shared" si="1"/>
        <v>0.14285714285714285</v>
      </c>
    </row>
    <row r="41" spans="1:17" ht="32.25" customHeight="1">
      <c r="A41" s="52" t="s">
        <v>71</v>
      </c>
      <c r="B41" s="25" t="s">
        <v>189</v>
      </c>
      <c r="C41" s="70"/>
      <c r="D41" s="22">
        <v>5</v>
      </c>
      <c r="E41" s="22">
        <v>1</v>
      </c>
      <c r="F41" s="23" t="s">
        <v>30</v>
      </c>
      <c r="G41" s="70"/>
      <c r="H41" s="22">
        <v>5</v>
      </c>
      <c r="I41" s="22">
        <v>1</v>
      </c>
      <c r="J41" s="23" t="s">
        <v>30</v>
      </c>
      <c r="K41" s="50"/>
      <c r="N41" s="7">
        <f>E41/E53</f>
        <v>1.1111111111111112E-2</v>
      </c>
      <c r="O41" s="7">
        <f>I41/I53</f>
        <v>1.4285714285714285E-2</v>
      </c>
      <c r="P41" s="7">
        <f t="shared" si="0"/>
        <v>5.5555555555555559E-2</v>
      </c>
      <c r="Q41" s="7">
        <f t="shared" si="1"/>
        <v>7.1428571428571425E-2</v>
      </c>
    </row>
    <row r="42" spans="1:17" ht="50.25" customHeight="1">
      <c r="A42" s="52" t="s">
        <v>72</v>
      </c>
      <c r="B42" s="25" t="s">
        <v>190</v>
      </c>
      <c r="C42" s="70"/>
      <c r="D42" s="22">
        <v>4</v>
      </c>
      <c r="E42" s="22">
        <v>1</v>
      </c>
      <c r="F42" s="24" t="s">
        <v>34</v>
      </c>
      <c r="G42" s="70"/>
      <c r="H42" s="22">
        <v>4</v>
      </c>
      <c r="I42" s="22">
        <v>1</v>
      </c>
      <c r="J42" s="24" t="s">
        <v>34</v>
      </c>
      <c r="K42" s="50"/>
      <c r="N42" s="7">
        <f>E42/E53</f>
        <v>1.1111111111111112E-2</v>
      </c>
      <c r="O42" s="7">
        <f>I42/I53</f>
        <v>1.4285714285714285E-2</v>
      </c>
      <c r="P42" s="7">
        <f t="shared" si="0"/>
        <v>4.4444444444444446E-2</v>
      </c>
      <c r="Q42" s="7">
        <f t="shared" si="1"/>
        <v>5.7142857142857141E-2</v>
      </c>
    </row>
    <row r="43" spans="1:17" ht="39.75" customHeight="1">
      <c r="A43" s="52" t="s">
        <v>73</v>
      </c>
      <c r="B43" s="25" t="s">
        <v>191</v>
      </c>
      <c r="C43" s="70"/>
      <c r="D43" s="22">
        <v>5</v>
      </c>
      <c r="E43" s="22">
        <v>1</v>
      </c>
      <c r="F43" s="23" t="s">
        <v>30</v>
      </c>
      <c r="G43" s="70"/>
      <c r="H43" s="22">
        <v>5</v>
      </c>
      <c r="I43" s="22">
        <v>1</v>
      </c>
      <c r="J43" s="23" t="s">
        <v>30</v>
      </c>
      <c r="K43" s="50"/>
      <c r="N43" s="7">
        <f>E43/E53</f>
        <v>1.1111111111111112E-2</v>
      </c>
      <c r="O43" s="7">
        <f>I43/I53</f>
        <v>1.4285714285714285E-2</v>
      </c>
      <c r="P43" s="7">
        <f t="shared" si="0"/>
        <v>5.5555555555555559E-2</v>
      </c>
      <c r="Q43" s="7">
        <f t="shared" si="1"/>
        <v>7.1428571428571425E-2</v>
      </c>
    </row>
    <row r="44" spans="1:17" ht="39.75" customHeight="1">
      <c r="A44" s="52" t="s">
        <v>74</v>
      </c>
      <c r="B44" s="25" t="s">
        <v>272</v>
      </c>
      <c r="C44" s="70"/>
      <c r="D44" s="22">
        <v>4</v>
      </c>
      <c r="E44" s="22">
        <v>2</v>
      </c>
      <c r="F44" s="23" t="s">
        <v>26</v>
      </c>
      <c r="G44" s="70"/>
      <c r="H44" s="22">
        <v>3</v>
      </c>
      <c r="I44" s="22">
        <v>2</v>
      </c>
      <c r="J44" s="24" t="s">
        <v>27</v>
      </c>
      <c r="K44" s="50"/>
      <c r="N44" s="7">
        <f>E44/E53</f>
        <v>2.2222222222222223E-2</v>
      </c>
      <c r="O44" s="7">
        <f>I44/I53</f>
        <v>2.8571428571428571E-2</v>
      </c>
      <c r="P44" s="7">
        <f t="shared" si="0"/>
        <v>8.8888888888888892E-2</v>
      </c>
      <c r="Q44" s="7">
        <f t="shared" si="1"/>
        <v>8.5714285714285715E-2</v>
      </c>
    </row>
    <row r="45" spans="1:17" ht="53.25" customHeight="1">
      <c r="A45" s="52" t="s">
        <v>75</v>
      </c>
      <c r="B45" s="25" t="s">
        <v>273</v>
      </c>
      <c r="C45" s="70"/>
      <c r="D45" s="22">
        <v>5</v>
      </c>
      <c r="E45" s="22">
        <v>1</v>
      </c>
      <c r="F45" s="23" t="s">
        <v>30</v>
      </c>
      <c r="G45" s="70"/>
      <c r="H45" s="22">
        <v>5</v>
      </c>
      <c r="I45" s="22">
        <v>1</v>
      </c>
      <c r="J45" s="23" t="s">
        <v>30</v>
      </c>
      <c r="K45" s="50"/>
      <c r="N45" s="7">
        <f>E45/E53</f>
        <v>1.1111111111111112E-2</v>
      </c>
      <c r="O45" s="7">
        <f>I45/I53</f>
        <v>1.4285714285714285E-2</v>
      </c>
      <c r="P45" s="7">
        <f t="shared" si="0"/>
        <v>5.5555555555555559E-2</v>
      </c>
      <c r="Q45" s="7">
        <f t="shared" si="1"/>
        <v>7.1428571428571425E-2</v>
      </c>
    </row>
    <row r="46" spans="1:17" ht="64.5" customHeight="1">
      <c r="A46" s="52" t="s">
        <v>274</v>
      </c>
      <c r="B46" s="25" t="s">
        <v>175</v>
      </c>
      <c r="C46" s="52" t="s">
        <v>275</v>
      </c>
      <c r="D46" s="22">
        <v>5</v>
      </c>
      <c r="E46" s="22">
        <v>1</v>
      </c>
      <c r="F46" s="23" t="s">
        <v>30</v>
      </c>
      <c r="G46" s="52" t="s">
        <v>100</v>
      </c>
      <c r="H46" s="22">
        <v>5</v>
      </c>
      <c r="I46" s="22">
        <v>1</v>
      </c>
      <c r="J46" s="23" t="s">
        <v>30</v>
      </c>
      <c r="K46" s="50"/>
      <c r="N46" s="7">
        <f>E46/E53</f>
        <v>1.1111111111111112E-2</v>
      </c>
      <c r="O46" s="7">
        <f>I46/I53</f>
        <v>1.4285714285714285E-2</v>
      </c>
      <c r="P46" s="7">
        <f t="shared" si="0"/>
        <v>5.5555555555555559E-2</v>
      </c>
      <c r="Q46" s="7">
        <f t="shared" si="1"/>
        <v>7.1428571428571425E-2</v>
      </c>
    </row>
    <row r="47" spans="1:17" ht="81.75" customHeight="1">
      <c r="A47" s="52" t="s">
        <v>77</v>
      </c>
      <c r="B47" s="25" t="s">
        <v>278</v>
      </c>
      <c r="C47" s="59" t="s">
        <v>125</v>
      </c>
      <c r="D47" s="22">
        <v>1</v>
      </c>
      <c r="E47" s="22">
        <v>1</v>
      </c>
      <c r="F47" s="24" t="s">
        <v>42</v>
      </c>
      <c r="G47" s="59" t="s">
        <v>100</v>
      </c>
      <c r="H47" s="22">
        <v>1</v>
      </c>
      <c r="I47" s="22">
        <v>1</v>
      </c>
      <c r="J47" s="24" t="s">
        <v>42</v>
      </c>
      <c r="K47" s="50"/>
      <c r="N47" s="7">
        <f>E47/E53</f>
        <v>1.1111111111111112E-2</v>
      </c>
      <c r="O47" s="7">
        <f>I47/I53</f>
        <v>1.4285714285714285E-2</v>
      </c>
      <c r="P47" s="7">
        <f t="shared" si="0"/>
        <v>1.1111111111111112E-2</v>
      </c>
      <c r="Q47" s="7">
        <f t="shared" si="1"/>
        <v>1.4285714285714285E-2</v>
      </c>
    </row>
    <row r="48" spans="1:17" ht="60.75" customHeight="1">
      <c r="A48" s="52" t="s">
        <v>79</v>
      </c>
      <c r="B48" s="25" t="s">
        <v>279</v>
      </c>
      <c r="C48" s="60"/>
      <c r="D48" s="22">
        <v>1</v>
      </c>
      <c r="E48" s="22">
        <v>1</v>
      </c>
      <c r="F48" s="24" t="s">
        <v>42</v>
      </c>
      <c r="G48" s="60"/>
      <c r="H48" s="22">
        <v>1</v>
      </c>
      <c r="I48" s="22">
        <v>1</v>
      </c>
      <c r="J48" s="24" t="s">
        <v>42</v>
      </c>
      <c r="K48" s="50"/>
      <c r="N48" s="7">
        <f>E48/E53</f>
        <v>1.1111111111111112E-2</v>
      </c>
      <c r="O48" s="7">
        <f>I48/I53</f>
        <v>1.4285714285714285E-2</v>
      </c>
      <c r="P48" s="7">
        <f t="shared" si="0"/>
        <v>1.1111111111111112E-2</v>
      </c>
      <c r="Q48" s="7">
        <f t="shared" si="1"/>
        <v>1.4285714285714285E-2</v>
      </c>
    </row>
    <row r="49" spans="1:17" ht="42.75" customHeight="1">
      <c r="A49" s="52" t="s">
        <v>284</v>
      </c>
      <c r="B49" s="25" t="s">
        <v>280</v>
      </c>
      <c r="C49" s="59" t="s">
        <v>290</v>
      </c>
      <c r="D49" s="22">
        <v>6</v>
      </c>
      <c r="E49" s="22">
        <v>1</v>
      </c>
      <c r="F49" s="23" t="s">
        <v>288</v>
      </c>
      <c r="G49" s="59" t="s">
        <v>289</v>
      </c>
      <c r="H49" s="22">
        <v>6</v>
      </c>
      <c r="I49" s="22">
        <v>1</v>
      </c>
      <c r="J49" s="23" t="s">
        <v>288</v>
      </c>
      <c r="K49" s="50"/>
      <c r="N49" s="7">
        <f>E49/E53</f>
        <v>1.1111111111111112E-2</v>
      </c>
      <c r="O49" s="7">
        <f>I49/I53</f>
        <v>1.4285714285714285E-2</v>
      </c>
      <c r="P49" s="7">
        <f t="shared" si="0"/>
        <v>6.6666666666666666E-2</v>
      </c>
      <c r="Q49" s="7">
        <f t="shared" si="1"/>
        <v>8.5714285714285715E-2</v>
      </c>
    </row>
    <row r="50" spans="1:17" ht="40.5" customHeight="1">
      <c r="A50" s="52" t="s">
        <v>285</v>
      </c>
      <c r="B50" s="25" t="s">
        <v>281</v>
      </c>
      <c r="C50" s="61"/>
      <c r="D50" s="22">
        <v>6</v>
      </c>
      <c r="E50" s="22">
        <v>1</v>
      </c>
      <c r="F50" s="23" t="s">
        <v>288</v>
      </c>
      <c r="G50" s="61"/>
      <c r="H50" s="22">
        <v>6</v>
      </c>
      <c r="I50" s="22">
        <v>1</v>
      </c>
      <c r="J50" s="23" t="s">
        <v>288</v>
      </c>
      <c r="K50" s="50"/>
      <c r="N50" s="7">
        <f>E50/E53</f>
        <v>1.1111111111111112E-2</v>
      </c>
      <c r="O50" s="7">
        <f>I50/I53</f>
        <v>1.4285714285714285E-2</v>
      </c>
      <c r="P50" s="7">
        <f t="shared" si="0"/>
        <v>6.6666666666666666E-2</v>
      </c>
      <c r="Q50" s="7">
        <f t="shared" si="1"/>
        <v>8.5714285714285715E-2</v>
      </c>
    </row>
    <row r="51" spans="1:17" ht="45" customHeight="1">
      <c r="A51" s="52" t="s">
        <v>286</v>
      </c>
      <c r="B51" s="25" t="s">
        <v>282</v>
      </c>
      <c r="C51" s="61"/>
      <c r="D51" s="22">
        <v>6</v>
      </c>
      <c r="E51" s="22">
        <v>1</v>
      </c>
      <c r="F51" s="23" t="s">
        <v>288</v>
      </c>
      <c r="G51" s="61"/>
      <c r="H51" s="22">
        <v>6</v>
      </c>
      <c r="I51" s="22">
        <v>1</v>
      </c>
      <c r="J51" s="23" t="s">
        <v>288</v>
      </c>
      <c r="K51" s="50"/>
      <c r="N51" s="7">
        <f>E51/E53</f>
        <v>1.1111111111111112E-2</v>
      </c>
      <c r="O51" s="7">
        <f>I51/I53</f>
        <v>1.4285714285714285E-2</v>
      </c>
      <c r="P51" s="7">
        <f t="shared" si="0"/>
        <v>6.6666666666666666E-2</v>
      </c>
      <c r="Q51" s="7">
        <f t="shared" si="1"/>
        <v>8.5714285714285715E-2</v>
      </c>
    </row>
    <row r="52" spans="1:17" ht="24" customHeight="1">
      <c r="A52" s="52" t="s">
        <v>287</v>
      </c>
      <c r="B52" s="25" t="s">
        <v>283</v>
      </c>
      <c r="C52" s="60"/>
      <c r="D52" s="22">
        <v>6</v>
      </c>
      <c r="E52" s="22">
        <v>1</v>
      </c>
      <c r="F52" s="23" t="s">
        <v>288</v>
      </c>
      <c r="G52" s="60"/>
      <c r="H52" s="22">
        <v>6</v>
      </c>
      <c r="I52" s="22">
        <v>1</v>
      </c>
      <c r="J52" s="23" t="s">
        <v>288</v>
      </c>
      <c r="K52" s="50"/>
      <c r="N52" s="7">
        <f>E52/E53</f>
        <v>1.1111111111111112E-2</v>
      </c>
      <c r="O52" s="7">
        <f>I52/I53</f>
        <v>1.4285714285714285E-2</v>
      </c>
      <c r="P52" s="7">
        <f t="shared" si="0"/>
        <v>6.6666666666666666E-2</v>
      </c>
      <c r="Q52" s="7">
        <f t="shared" si="1"/>
        <v>8.5714285714285715E-2</v>
      </c>
    </row>
    <row r="53" spans="1:17" ht="15.75">
      <c r="A53" s="30"/>
      <c r="B53" s="31"/>
      <c r="C53" s="32" t="s">
        <v>80</v>
      </c>
      <c r="D53" s="33">
        <f>SUM(D15:D52)</f>
        <v>111</v>
      </c>
      <c r="E53" s="33">
        <f>SUM(E15:E52)</f>
        <v>90</v>
      </c>
      <c r="F53" s="34"/>
      <c r="G53" s="33"/>
      <c r="H53" s="33">
        <f>SUM(H15:H52)</f>
        <v>102</v>
      </c>
      <c r="I53" s="33">
        <f>SUM(I15:I52)</f>
        <v>70</v>
      </c>
      <c r="J53" s="34"/>
      <c r="P53" s="8"/>
    </row>
    <row r="54" spans="1:17" ht="15.75">
      <c r="A54" s="64" t="s">
        <v>81</v>
      </c>
      <c r="B54" s="64"/>
      <c r="C54" s="64"/>
      <c r="D54" s="64"/>
      <c r="E54" s="64"/>
      <c r="F54" s="35">
        <f>SUM(P15:P52)</f>
        <v>2.3777777777777782</v>
      </c>
      <c r="G54" s="54"/>
      <c r="H54" s="54"/>
      <c r="I54" s="54"/>
      <c r="J54" s="35">
        <f>SUM(Q15:Q52)</f>
        <v>2.2999999999999994</v>
      </c>
      <c r="K54" s="50"/>
    </row>
    <row r="55" spans="1:17">
      <c r="A55" s="65" t="s">
        <v>99</v>
      </c>
      <c r="B55" s="66"/>
      <c r="C55" s="66"/>
      <c r="D55" s="66"/>
      <c r="E55" s="66"/>
      <c r="F55" s="66"/>
      <c r="G55" s="66"/>
    </row>
    <row r="57" spans="1:17" ht="18" customHeight="1">
      <c r="A57" s="67" t="s">
        <v>3</v>
      </c>
      <c r="B57" s="67"/>
      <c r="C57" s="67"/>
      <c r="D57" s="67"/>
      <c r="E57" s="1"/>
      <c r="F57" s="13"/>
      <c r="G57" s="1"/>
      <c r="H57" s="1"/>
      <c r="I57" s="1"/>
      <c r="J57" s="13"/>
    </row>
    <row r="58" spans="1:17" ht="20.25" customHeight="1">
      <c r="A58" s="2"/>
      <c r="B58"/>
      <c r="E58" s="1"/>
      <c r="F58" s="13"/>
      <c r="G58" s="1"/>
      <c r="H58" s="1"/>
      <c r="I58" s="1"/>
      <c r="J58" s="13"/>
    </row>
    <row r="59" spans="1:17" ht="30.75" customHeight="1">
      <c r="A59" s="36" t="s">
        <v>4</v>
      </c>
      <c r="B59" s="68" t="s">
        <v>5</v>
      </c>
      <c r="C59" s="68"/>
      <c r="D59" s="69" t="s">
        <v>6</v>
      </c>
      <c r="E59" s="69"/>
      <c r="F59" s="69"/>
      <c r="G59" s="37" t="s">
        <v>7</v>
      </c>
      <c r="H59" s="3"/>
      <c r="I59" s="1"/>
      <c r="J59" s="13"/>
    </row>
    <row r="60" spans="1:17" ht="24" customHeight="1">
      <c r="A60" s="36" t="s">
        <v>8</v>
      </c>
      <c r="B60" s="68" t="s">
        <v>9</v>
      </c>
      <c r="C60" s="68"/>
      <c r="D60" s="69" t="s">
        <v>10</v>
      </c>
      <c r="E60" s="69"/>
      <c r="F60" s="69"/>
      <c r="G60" s="37" t="s">
        <v>11</v>
      </c>
      <c r="H60" s="3"/>
      <c r="I60" s="1"/>
      <c r="J60" s="13"/>
    </row>
    <row r="62" spans="1:17" ht="15.75">
      <c r="A62" s="62" t="s">
        <v>291</v>
      </c>
      <c r="B62" s="63"/>
    </row>
  </sheetData>
  <mergeCells count="35">
    <mergeCell ref="A62:B62"/>
    <mergeCell ref="A8:J8"/>
    <mergeCell ref="A54:E54"/>
    <mergeCell ref="A55:G55"/>
    <mergeCell ref="A57:D57"/>
    <mergeCell ref="B59:C59"/>
    <mergeCell ref="D59:F59"/>
    <mergeCell ref="B60:C60"/>
    <mergeCell ref="D60:F60"/>
    <mergeCell ref="C40:C45"/>
    <mergeCell ref="G40:G45"/>
    <mergeCell ref="C47:C48"/>
    <mergeCell ref="G47:G48"/>
    <mergeCell ref="C49:C52"/>
    <mergeCell ref="G49:G52"/>
    <mergeCell ref="C35:C36"/>
    <mergeCell ref="N13:O13"/>
    <mergeCell ref="P13:Q13"/>
    <mergeCell ref="C26:C28"/>
    <mergeCell ref="C31:C33"/>
    <mergeCell ref="G31:G33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Медицинский дезинфектор, Общебольничный медицинский персонал&amp;R&amp;"Times New Roman,обычный"&amp;8&amp;P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zoomScale="80" zoomScaleNormal="90" zoomScaleSheetLayoutView="80" zoomScalePageLayoutView="90" workbookViewId="0">
      <selection sqref="A1:XFD2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62" t="s">
        <v>82</v>
      </c>
      <c r="B2" s="62"/>
    </row>
    <row r="3" spans="1:7" ht="8.25" customHeight="1"/>
    <row r="4" spans="1:7" ht="30">
      <c r="A4" s="38" t="s">
        <v>292</v>
      </c>
      <c r="B4" s="9"/>
      <c r="C4" s="38" t="s">
        <v>293</v>
      </c>
      <c r="D4" s="9"/>
      <c r="E4" s="39"/>
      <c r="F4" s="14"/>
      <c r="G4" s="39"/>
    </row>
    <row r="5" spans="1:7" ht="16.5">
      <c r="A5" s="10" t="s">
        <v>83</v>
      </c>
      <c r="B5" s="10"/>
      <c r="C5" s="10" t="s">
        <v>84</v>
      </c>
      <c r="D5" s="10"/>
      <c r="E5" s="10" t="s">
        <v>85</v>
      </c>
      <c r="F5" s="10"/>
      <c r="G5" s="10" t="s">
        <v>86</v>
      </c>
    </row>
    <row r="6" spans="1:7" ht="8.25" customHeight="1"/>
    <row r="7" spans="1:7" ht="15.75">
      <c r="A7" s="62" t="s">
        <v>87</v>
      </c>
      <c r="B7" s="62"/>
    </row>
    <row r="8" spans="1:7" ht="10.5" customHeight="1"/>
    <row r="9" spans="1:7" ht="15.75">
      <c r="A9" s="38" t="s">
        <v>202</v>
      </c>
      <c r="B9" s="9"/>
      <c r="C9" s="38" t="s">
        <v>294</v>
      </c>
      <c r="D9" s="9"/>
      <c r="E9" s="39"/>
      <c r="F9" s="14"/>
      <c r="G9" s="39"/>
    </row>
    <row r="10" spans="1:7" ht="16.5">
      <c r="A10" s="10" t="s">
        <v>83</v>
      </c>
      <c r="B10" s="10"/>
      <c r="C10" s="10" t="s">
        <v>84</v>
      </c>
      <c r="D10" s="10"/>
      <c r="E10" s="10" t="s">
        <v>85</v>
      </c>
      <c r="F10" s="10"/>
      <c r="G10" s="10" t="s">
        <v>86</v>
      </c>
    </row>
    <row r="11" spans="1:7" ht="15.75">
      <c r="A11" s="38" t="s">
        <v>295</v>
      </c>
      <c r="B11" s="9"/>
      <c r="C11" s="38" t="s">
        <v>296</v>
      </c>
      <c r="D11" s="9"/>
      <c r="E11" s="39"/>
      <c r="F11" s="14"/>
      <c r="G11" s="39"/>
    </row>
    <row r="12" spans="1:7" ht="16.5">
      <c r="A12" s="10" t="s">
        <v>83</v>
      </c>
      <c r="B12" s="10"/>
      <c r="C12" s="10" t="s">
        <v>84</v>
      </c>
      <c r="D12" s="10"/>
      <c r="E12" s="10" t="s">
        <v>85</v>
      </c>
      <c r="F12" s="10"/>
      <c r="G12" s="10" t="s">
        <v>86</v>
      </c>
    </row>
    <row r="13" spans="1:7" ht="15.75">
      <c r="A13" s="38" t="s">
        <v>297</v>
      </c>
      <c r="B13" s="9"/>
      <c r="C13" s="38" t="s">
        <v>298</v>
      </c>
      <c r="D13" s="9"/>
      <c r="E13" s="39"/>
      <c r="F13" s="14"/>
      <c r="G13" s="39"/>
    </row>
    <row r="14" spans="1:7" ht="16.5">
      <c r="A14" s="10" t="s">
        <v>83</v>
      </c>
      <c r="B14" s="10"/>
      <c r="C14" s="10" t="s">
        <v>84</v>
      </c>
      <c r="D14" s="10"/>
      <c r="E14" s="10" t="s">
        <v>85</v>
      </c>
      <c r="F14" s="10"/>
      <c r="G14" s="10" t="s">
        <v>86</v>
      </c>
    </row>
    <row r="15" spans="1:7" ht="60">
      <c r="A15" s="38" t="s">
        <v>299</v>
      </c>
      <c r="B15" s="9"/>
      <c r="C15" s="38" t="s">
        <v>300</v>
      </c>
      <c r="D15" s="9"/>
      <c r="E15" s="39"/>
      <c r="F15" s="14"/>
      <c r="G15" s="39"/>
    </row>
    <row r="16" spans="1:7" ht="16.5">
      <c r="A16" s="10" t="s">
        <v>83</v>
      </c>
      <c r="B16" s="10"/>
      <c r="C16" s="10" t="s">
        <v>84</v>
      </c>
      <c r="D16" s="10"/>
      <c r="E16" s="10" t="s">
        <v>85</v>
      </c>
      <c r="F16" s="10"/>
      <c r="G16" s="10" t="s">
        <v>86</v>
      </c>
    </row>
    <row r="17" spans="1:5" ht="12.75" customHeight="1"/>
    <row r="18" spans="1:5" ht="15.75">
      <c r="A18" s="62" t="s">
        <v>88</v>
      </c>
      <c r="B18" s="62"/>
      <c r="C18" s="57"/>
    </row>
    <row r="19" spans="1:5" ht="8.25" customHeight="1"/>
    <row r="20" spans="1:5" ht="15.75">
      <c r="A20" s="39"/>
      <c r="B20" s="9"/>
      <c r="C20" s="39"/>
      <c r="D20" s="58"/>
      <c r="E20" s="39"/>
    </row>
    <row r="21" spans="1:5" ht="16.5">
      <c r="A21" s="11" t="s">
        <v>85</v>
      </c>
      <c r="B21" s="11"/>
      <c r="C21" s="10" t="s">
        <v>89</v>
      </c>
      <c r="D21" s="11"/>
      <c r="E21" s="11" t="s">
        <v>86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Медицинский дезинфектор, Общебольничный медицинский персонал&amp;R&amp;"Times New Roman,обычный"&amp;8 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3"/>
  <sheetViews>
    <sheetView view="pageBreakPreview" topLeftCell="A41" zoomScale="80" zoomScaleNormal="100" zoomScaleSheetLayoutView="80" workbookViewId="0">
      <selection activeCell="C14" sqref="C1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6" t="s">
        <v>209</v>
      </c>
      <c r="B1" s="77"/>
      <c r="C1" s="77"/>
      <c r="D1" s="77"/>
      <c r="E1" s="77"/>
      <c r="F1" s="77"/>
      <c r="G1" s="77"/>
      <c r="H1" s="77"/>
      <c r="I1" s="77"/>
      <c r="J1" s="78"/>
    </row>
    <row r="2" spans="1:17">
      <c r="A2" s="79" t="s">
        <v>0</v>
      </c>
      <c r="B2" s="77"/>
      <c r="C2" s="77"/>
      <c r="D2" s="77"/>
      <c r="E2" s="77"/>
      <c r="F2" s="77"/>
      <c r="G2" s="77"/>
      <c r="H2" s="77"/>
      <c r="I2" s="77"/>
      <c r="J2" s="78"/>
    </row>
    <row r="3" spans="1:17">
      <c r="A3" s="76" t="s">
        <v>210</v>
      </c>
      <c r="B3" s="77"/>
      <c r="C3" s="77"/>
      <c r="D3" s="77"/>
      <c r="E3" s="77"/>
      <c r="F3" s="77"/>
      <c r="G3" s="77"/>
      <c r="H3" s="77"/>
      <c r="I3" s="77"/>
      <c r="J3" s="78"/>
    </row>
    <row r="4" spans="1:17">
      <c r="A4" s="79" t="s">
        <v>1</v>
      </c>
      <c r="B4" s="77"/>
      <c r="C4" s="77"/>
      <c r="D4" s="77"/>
      <c r="E4" s="77"/>
      <c r="F4" s="77"/>
      <c r="G4" s="77"/>
      <c r="H4" s="77"/>
      <c r="I4" s="77"/>
      <c r="J4" s="78"/>
    </row>
    <row r="6" spans="1:17" ht="32.25" customHeight="1">
      <c r="A6" s="80" t="s">
        <v>2</v>
      </c>
      <c r="B6" s="81"/>
      <c r="C6" s="81"/>
      <c r="D6" s="81"/>
      <c r="E6" s="81"/>
      <c r="F6" s="81"/>
      <c r="G6" s="81"/>
      <c r="H6" s="81"/>
      <c r="I6" s="81"/>
      <c r="J6" s="81"/>
    </row>
    <row r="7" spans="1:17" ht="22.5" customHeight="1">
      <c r="A7" s="62" t="s">
        <v>306</v>
      </c>
      <c r="B7" s="63"/>
      <c r="C7" s="63"/>
      <c r="D7" s="63"/>
      <c r="E7" s="63"/>
      <c r="F7" s="63"/>
      <c r="G7" s="63"/>
      <c r="H7" s="63"/>
      <c r="I7" s="63"/>
      <c r="J7" s="63"/>
    </row>
    <row r="8" spans="1:17" ht="22.5" customHeight="1">
      <c r="A8" s="62" t="s">
        <v>307</v>
      </c>
      <c r="B8" s="63"/>
      <c r="C8" s="63"/>
      <c r="D8" s="63"/>
      <c r="E8" s="63"/>
      <c r="F8" s="63"/>
      <c r="G8" s="63"/>
      <c r="H8" s="63"/>
      <c r="I8" s="63"/>
      <c r="J8" s="63"/>
    </row>
    <row r="9" spans="1:17" ht="22.5" customHeight="1">
      <c r="A9" s="62" t="s">
        <v>308</v>
      </c>
      <c r="B9" s="63"/>
      <c r="C9" s="63"/>
      <c r="D9" s="63"/>
      <c r="E9" s="63"/>
      <c r="F9" s="63"/>
      <c r="G9" s="63"/>
      <c r="H9" s="63"/>
      <c r="I9" s="63"/>
      <c r="J9" s="63"/>
    </row>
    <row r="11" spans="1:17" ht="24" customHeight="1">
      <c r="A11" s="70" t="s">
        <v>12</v>
      </c>
      <c r="B11" s="74" t="s">
        <v>13</v>
      </c>
      <c r="C11" s="70" t="s">
        <v>14</v>
      </c>
      <c r="D11" s="70" t="s">
        <v>15</v>
      </c>
      <c r="E11" s="70"/>
      <c r="F11" s="70"/>
      <c r="G11" s="75" t="s">
        <v>16</v>
      </c>
      <c r="H11" s="70" t="s">
        <v>17</v>
      </c>
      <c r="I11" s="70"/>
      <c r="J11" s="70"/>
      <c r="K11" s="50"/>
    </row>
    <row r="12" spans="1:17" ht="36" customHeight="1">
      <c r="A12" s="70"/>
      <c r="B12" s="74"/>
      <c r="C12" s="70"/>
      <c r="D12" s="52" t="s">
        <v>18</v>
      </c>
      <c r="E12" s="52" t="s">
        <v>19</v>
      </c>
      <c r="F12" s="53" t="s">
        <v>20</v>
      </c>
      <c r="G12" s="75"/>
      <c r="H12" s="52" t="s">
        <v>18</v>
      </c>
      <c r="I12" s="52" t="s">
        <v>19</v>
      </c>
      <c r="J12" s="53" t="s">
        <v>20</v>
      </c>
      <c r="K12" s="50"/>
      <c r="N12" s="70" t="s">
        <v>21</v>
      </c>
      <c r="O12" s="71"/>
      <c r="P12" s="70" t="s">
        <v>22</v>
      </c>
      <c r="Q12" s="71"/>
    </row>
    <row r="13" spans="1:17" ht="16.5" customHeight="1">
      <c r="A13" s="17">
        <v>1</v>
      </c>
      <c r="B13" s="18">
        <v>2</v>
      </c>
      <c r="C13" s="19">
        <v>3</v>
      </c>
      <c r="D13" s="17">
        <v>4</v>
      </c>
      <c r="E13" s="17">
        <v>5</v>
      </c>
      <c r="F13" s="20">
        <v>6</v>
      </c>
      <c r="G13" s="17">
        <v>7</v>
      </c>
      <c r="H13" s="17">
        <v>8</v>
      </c>
      <c r="I13" s="17">
        <v>9</v>
      </c>
      <c r="J13" s="20">
        <v>10</v>
      </c>
      <c r="K13" s="50"/>
      <c r="N13" s="6" t="s">
        <v>23</v>
      </c>
      <c r="O13" s="6" t="s">
        <v>24</v>
      </c>
      <c r="P13" s="6" t="s">
        <v>23</v>
      </c>
      <c r="Q13" s="6" t="s">
        <v>24</v>
      </c>
    </row>
    <row r="14" spans="1:17" ht="246" customHeight="1">
      <c r="A14" s="45" t="s">
        <v>121</v>
      </c>
      <c r="B14" s="21" t="s">
        <v>25</v>
      </c>
      <c r="C14" s="52" t="s">
        <v>211</v>
      </c>
      <c r="D14" s="22">
        <v>2</v>
      </c>
      <c r="E14" s="22">
        <v>2</v>
      </c>
      <c r="F14" s="24" t="s">
        <v>34</v>
      </c>
      <c r="G14" s="52" t="s">
        <v>179</v>
      </c>
      <c r="H14" s="22">
        <v>2</v>
      </c>
      <c r="I14" s="22">
        <v>1</v>
      </c>
      <c r="J14" s="24" t="s">
        <v>78</v>
      </c>
      <c r="K14" s="50"/>
      <c r="N14" s="7">
        <f>E14/E44</f>
        <v>2.9850746268656716E-2</v>
      </c>
      <c r="O14" s="7">
        <f>I14/I44</f>
        <v>1.9230769230769232E-2</v>
      </c>
      <c r="P14" s="7">
        <f>N14*D14</f>
        <v>5.9701492537313432E-2</v>
      </c>
      <c r="Q14" s="7">
        <f>O14*H14</f>
        <v>3.8461538461538464E-2</v>
      </c>
    </row>
    <row r="15" spans="1:17" ht="98.25" customHeight="1">
      <c r="A15" s="52" t="s">
        <v>31</v>
      </c>
      <c r="B15" s="21" t="s">
        <v>32</v>
      </c>
      <c r="C15" s="52" t="s">
        <v>122</v>
      </c>
      <c r="D15" s="22">
        <v>2</v>
      </c>
      <c r="E15" s="22">
        <v>2</v>
      </c>
      <c r="F15" s="24" t="s">
        <v>34</v>
      </c>
      <c r="G15" s="52" t="s">
        <v>123</v>
      </c>
      <c r="H15" s="22">
        <v>2</v>
      </c>
      <c r="I15" s="22">
        <v>1</v>
      </c>
      <c r="J15" s="24" t="s">
        <v>78</v>
      </c>
      <c r="N15" s="7">
        <f>E15/E44</f>
        <v>2.9850746268656716E-2</v>
      </c>
      <c r="O15" s="7">
        <f>I15/I44</f>
        <v>1.9230769230769232E-2</v>
      </c>
      <c r="P15" s="7">
        <f t="shared" ref="P15:P43" si="0">N15*D15</f>
        <v>5.9701492537313432E-2</v>
      </c>
      <c r="Q15" s="7">
        <f t="shared" ref="Q15:Q43" si="1">O15*H15</f>
        <v>3.8461538461538464E-2</v>
      </c>
    </row>
    <row r="16" spans="1:17" ht="53.25" customHeight="1">
      <c r="A16" s="52" t="s">
        <v>101</v>
      </c>
      <c r="B16" s="25" t="s">
        <v>139</v>
      </c>
      <c r="C16" s="52" t="s">
        <v>102</v>
      </c>
      <c r="D16" s="22">
        <v>1</v>
      </c>
      <c r="E16" s="22">
        <v>5</v>
      </c>
      <c r="F16" s="23" t="s">
        <v>30</v>
      </c>
      <c r="G16" s="52" t="s">
        <v>100</v>
      </c>
      <c r="H16" s="22">
        <v>1</v>
      </c>
      <c r="I16" s="22">
        <v>4</v>
      </c>
      <c r="J16" s="24" t="s">
        <v>34</v>
      </c>
      <c r="N16" s="7">
        <f>E16/E44</f>
        <v>7.4626865671641784E-2</v>
      </c>
      <c r="O16" s="7">
        <f>I16/I44</f>
        <v>7.6923076923076927E-2</v>
      </c>
      <c r="P16" s="7">
        <f t="shared" si="0"/>
        <v>7.4626865671641784E-2</v>
      </c>
      <c r="Q16" s="7">
        <f>O16*H16</f>
        <v>7.6923076923076927E-2</v>
      </c>
    </row>
    <row r="17" spans="1:17" ht="103.5" customHeight="1">
      <c r="A17" s="52" t="s">
        <v>231</v>
      </c>
      <c r="B17" s="25" t="s">
        <v>230</v>
      </c>
      <c r="C17" s="52" t="s">
        <v>233</v>
      </c>
      <c r="D17" s="22">
        <v>3</v>
      </c>
      <c r="E17" s="22">
        <v>2</v>
      </c>
      <c r="F17" s="24" t="s">
        <v>27</v>
      </c>
      <c r="G17" s="52" t="s">
        <v>232</v>
      </c>
      <c r="H17" s="22">
        <v>2</v>
      </c>
      <c r="I17" s="22">
        <v>1</v>
      </c>
      <c r="J17" s="24" t="s">
        <v>78</v>
      </c>
      <c r="N17" s="7">
        <f>E17/E44</f>
        <v>2.9850746268656716E-2</v>
      </c>
      <c r="O17" s="7">
        <f>I17/I44</f>
        <v>1.9230769230769232E-2</v>
      </c>
      <c r="P17" s="7">
        <f t="shared" si="0"/>
        <v>8.9552238805970144E-2</v>
      </c>
      <c r="Q17" s="7">
        <f>O17*H17</f>
        <v>3.8461538461538464E-2</v>
      </c>
    </row>
    <row r="18" spans="1:17" ht="90.75" customHeight="1">
      <c r="A18" s="52" t="s">
        <v>103</v>
      </c>
      <c r="B18" s="25" t="s">
        <v>234</v>
      </c>
      <c r="C18" s="52" t="s">
        <v>140</v>
      </c>
      <c r="D18" s="26">
        <v>3</v>
      </c>
      <c r="E18" s="26">
        <v>2</v>
      </c>
      <c r="F18" s="24" t="s">
        <v>27</v>
      </c>
      <c r="G18" s="53" t="s">
        <v>100</v>
      </c>
      <c r="H18" s="26">
        <v>2</v>
      </c>
      <c r="I18" s="26">
        <v>1</v>
      </c>
      <c r="J18" s="24" t="s">
        <v>78</v>
      </c>
      <c r="K18" s="50"/>
      <c r="N18" s="7">
        <f>E18/E44</f>
        <v>2.9850746268656716E-2</v>
      </c>
      <c r="O18" s="7">
        <f>I18/I44</f>
        <v>1.9230769230769232E-2</v>
      </c>
      <c r="P18" s="7">
        <f t="shared" si="0"/>
        <v>8.9552238805970144E-2</v>
      </c>
      <c r="Q18" s="7">
        <f t="shared" si="1"/>
        <v>3.8461538461538464E-2</v>
      </c>
    </row>
    <row r="19" spans="1:17" ht="85.5" customHeight="1">
      <c r="A19" s="52" t="s">
        <v>38</v>
      </c>
      <c r="B19" s="25" t="s">
        <v>143</v>
      </c>
      <c r="C19" s="52" t="s">
        <v>105</v>
      </c>
      <c r="D19" s="29">
        <v>2</v>
      </c>
      <c r="E19" s="29">
        <v>2</v>
      </c>
      <c r="F19" s="24" t="s">
        <v>34</v>
      </c>
      <c r="G19" s="52" t="s">
        <v>104</v>
      </c>
      <c r="H19" s="22">
        <v>2</v>
      </c>
      <c r="I19" s="22">
        <v>1</v>
      </c>
      <c r="J19" s="24" t="s">
        <v>78</v>
      </c>
      <c r="K19" s="50"/>
      <c r="N19" s="7">
        <f>E19/E44</f>
        <v>2.9850746268656716E-2</v>
      </c>
      <c r="O19" s="7">
        <f>I19/I44</f>
        <v>1.9230769230769232E-2</v>
      </c>
      <c r="P19" s="7">
        <f t="shared" si="0"/>
        <v>5.9701492537313432E-2</v>
      </c>
      <c r="Q19" s="7">
        <f t="shared" si="1"/>
        <v>3.8461538461538464E-2</v>
      </c>
    </row>
    <row r="20" spans="1:17" ht="63" customHeight="1">
      <c r="A20" s="52" t="s">
        <v>245</v>
      </c>
      <c r="B20" s="25" t="s">
        <v>50</v>
      </c>
      <c r="C20" s="52" t="s">
        <v>252</v>
      </c>
      <c r="D20" s="22">
        <v>3</v>
      </c>
      <c r="E20" s="22">
        <v>2</v>
      </c>
      <c r="F20" s="24" t="s">
        <v>27</v>
      </c>
      <c r="G20" s="52" t="s">
        <v>100</v>
      </c>
      <c r="H20" s="22">
        <v>3</v>
      </c>
      <c r="I20" s="22">
        <v>1</v>
      </c>
      <c r="J20" s="24" t="s">
        <v>51</v>
      </c>
      <c r="K20" s="50"/>
      <c r="N20" s="7">
        <f>E20/E44</f>
        <v>2.9850746268656716E-2</v>
      </c>
      <c r="O20" s="7">
        <f>I20/I44</f>
        <v>1.9230769230769232E-2</v>
      </c>
      <c r="P20" s="7">
        <f t="shared" si="0"/>
        <v>8.9552238805970144E-2</v>
      </c>
      <c r="Q20" s="7">
        <f t="shared" si="1"/>
        <v>5.7692307692307696E-2</v>
      </c>
    </row>
    <row r="21" spans="1:17" ht="43.5" customHeight="1">
      <c r="A21" s="52" t="s">
        <v>53</v>
      </c>
      <c r="B21" s="25" t="s">
        <v>250</v>
      </c>
      <c r="C21" s="52" t="s">
        <v>124</v>
      </c>
      <c r="D21" s="29">
        <v>1</v>
      </c>
      <c r="E21" s="29">
        <v>5</v>
      </c>
      <c r="F21" s="23" t="s">
        <v>30</v>
      </c>
      <c r="G21" s="52" t="s">
        <v>106</v>
      </c>
      <c r="H21" s="22">
        <v>1</v>
      </c>
      <c r="I21" s="22">
        <v>4</v>
      </c>
      <c r="J21" s="24" t="s">
        <v>34</v>
      </c>
      <c r="K21" s="50"/>
      <c r="N21" s="7">
        <f>E21/E44</f>
        <v>7.4626865671641784E-2</v>
      </c>
      <c r="O21" s="7">
        <f>I21/I44</f>
        <v>7.6923076923076927E-2</v>
      </c>
      <c r="P21" s="7">
        <f t="shared" si="0"/>
        <v>7.4626865671641784E-2</v>
      </c>
      <c r="Q21" s="7">
        <f t="shared" si="1"/>
        <v>7.6923076923076927E-2</v>
      </c>
    </row>
    <row r="22" spans="1:17" ht="76.5" customHeight="1">
      <c r="A22" s="52" t="s">
        <v>54</v>
      </c>
      <c r="B22" s="25" t="s">
        <v>251</v>
      </c>
      <c r="C22" s="52" t="s">
        <v>111</v>
      </c>
      <c r="D22" s="29">
        <v>1</v>
      </c>
      <c r="E22" s="29">
        <v>5</v>
      </c>
      <c r="F22" s="23" t="s">
        <v>30</v>
      </c>
      <c r="G22" s="52" t="s">
        <v>112</v>
      </c>
      <c r="H22" s="22">
        <v>1</v>
      </c>
      <c r="I22" s="22">
        <v>5</v>
      </c>
      <c r="J22" s="23" t="s">
        <v>30</v>
      </c>
      <c r="K22" s="50"/>
      <c r="N22" s="7">
        <f>E22/E44</f>
        <v>7.4626865671641784E-2</v>
      </c>
      <c r="O22" s="7">
        <f>I22/I44</f>
        <v>9.6153846153846159E-2</v>
      </c>
      <c r="P22" s="7">
        <f t="shared" si="0"/>
        <v>7.4626865671641784E-2</v>
      </c>
      <c r="Q22" s="7">
        <f t="shared" si="1"/>
        <v>9.6153846153846159E-2</v>
      </c>
    </row>
    <row r="23" spans="1:17" ht="40.5" customHeight="1">
      <c r="A23" s="52" t="s">
        <v>58</v>
      </c>
      <c r="B23" s="25" t="s">
        <v>95</v>
      </c>
      <c r="C23" s="70" t="s">
        <v>206</v>
      </c>
      <c r="D23" s="22">
        <v>1</v>
      </c>
      <c r="E23" s="22">
        <v>3</v>
      </c>
      <c r="F23" s="24" t="s">
        <v>51</v>
      </c>
      <c r="G23" s="70" t="s">
        <v>100</v>
      </c>
      <c r="H23" s="22">
        <v>1</v>
      </c>
      <c r="I23" s="22">
        <v>2</v>
      </c>
      <c r="J23" s="24" t="s">
        <v>78</v>
      </c>
      <c r="K23" s="50"/>
      <c r="N23" s="7">
        <f>E23/E44</f>
        <v>4.4776119402985072E-2</v>
      </c>
      <c r="O23" s="7">
        <f>I23/I44</f>
        <v>3.8461538461538464E-2</v>
      </c>
      <c r="P23" s="7">
        <f t="shared" si="0"/>
        <v>4.4776119402985072E-2</v>
      </c>
      <c r="Q23" s="7">
        <f t="shared" si="1"/>
        <v>3.8461538461538464E-2</v>
      </c>
    </row>
    <row r="24" spans="1:17" ht="35.25" customHeight="1">
      <c r="A24" s="52" t="s">
        <v>60</v>
      </c>
      <c r="B24" s="25" t="s">
        <v>57</v>
      </c>
      <c r="C24" s="73"/>
      <c r="D24" s="22">
        <v>1</v>
      </c>
      <c r="E24" s="22">
        <v>1</v>
      </c>
      <c r="F24" s="24" t="s">
        <v>42</v>
      </c>
      <c r="G24" s="70"/>
      <c r="H24" s="22">
        <v>1</v>
      </c>
      <c r="I24" s="22">
        <v>1</v>
      </c>
      <c r="J24" s="24" t="s">
        <v>42</v>
      </c>
      <c r="K24" s="50"/>
      <c r="N24" s="7">
        <f>E24/E44</f>
        <v>1.4925373134328358E-2</v>
      </c>
      <c r="O24" s="7">
        <f>I24/I44</f>
        <v>1.9230769230769232E-2</v>
      </c>
      <c r="P24" s="7">
        <f t="shared" si="0"/>
        <v>1.4925373134328358E-2</v>
      </c>
      <c r="Q24" s="7">
        <f t="shared" si="1"/>
        <v>1.9230769230769232E-2</v>
      </c>
    </row>
    <row r="25" spans="1:17" ht="33" customHeight="1">
      <c r="A25" s="52" t="s">
        <v>61</v>
      </c>
      <c r="B25" s="25" t="s">
        <v>96</v>
      </c>
      <c r="C25" s="73"/>
      <c r="D25" s="22">
        <v>1</v>
      </c>
      <c r="E25" s="22">
        <v>1</v>
      </c>
      <c r="F25" s="24" t="s">
        <v>42</v>
      </c>
      <c r="G25" s="70"/>
      <c r="H25" s="22">
        <v>1</v>
      </c>
      <c r="I25" s="22">
        <v>1</v>
      </c>
      <c r="J25" s="24" t="s">
        <v>42</v>
      </c>
      <c r="K25" s="50"/>
      <c r="N25" s="7">
        <f>E25/E44</f>
        <v>1.4925373134328358E-2</v>
      </c>
      <c r="O25" s="7">
        <f>I25/I44</f>
        <v>1.9230769230769232E-2</v>
      </c>
      <c r="P25" s="7">
        <f t="shared" si="0"/>
        <v>1.4925373134328358E-2</v>
      </c>
      <c r="Q25" s="7">
        <f t="shared" si="1"/>
        <v>1.9230769230769232E-2</v>
      </c>
    </row>
    <row r="26" spans="1:17" ht="42.75" customHeight="1">
      <c r="A26" s="52" t="s">
        <v>62</v>
      </c>
      <c r="B26" s="27" t="s">
        <v>59</v>
      </c>
      <c r="C26" s="52" t="s">
        <v>97</v>
      </c>
      <c r="D26" s="22">
        <v>1</v>
      </c>
      <c r="E26" s="22">
        <v>5</v>
      </c>
      <c r="F26" s="23" t="s">
        <v>30</v>
      </c>
      <c r="G26" s="52" t="s">
        <v>100</v>
      </c>
      <c r="H26" s="22">
        <v>1</v>
      </c>
      <c r="I26" s="22">
        <v>5</v>
      </c>
      <c r="J26" s="23" t="s">
        <v>30</v>
      </c>
      <c r="K26" s="50"/>
      <c r="N26" s="7">
        <f>E26/E44</f>
        <v>7.4626865671641784E-2</v>
      </c>
      <c r="O26" s="7">
        <f>I26/I44</f>
        <v>9.6153846153846159E-2</v>
      </c>
      <c r="P26" s="7">
        <f t="shared" si="0"/>
        <v>7.4626865671641784E-2</v>
      </c>
      <c r="Q26" s="7">
        <f t="shared" si="1"/>
        <v>9.6153846153846159E-2</v>
      </c>
    </row>
    <row r="27" spans="1:17" ht="56.25" customHeight="1">
      <c r="A27" s="52" t="s">
        <v>64</v>
      </c>
      <c r="B27" s="27" t="s">
        <v>261</v>
      </c>
      <c r="C27" s="52" t="s">
        <v>113</v>
      </c>
      <c r="D27" s="22">
        <v>1</v>
      </c>
      <c r="E27" s="22">
        <v>5</v>
      </c>
      <c r="F27" s="23" t="s">
        <v>30</v>
      </c>
      <c r="G27" s="52" t="s">
        <v>114</v>
      </c>
      <c r="H27" s="22">
        <v>1</v>
      </c>
      <c r="I27" s="22">
        <v>5</v>
      </c>
      <c r="J27" s="23" t="s">
        <v>30</v>
      </c>
      <c r="K27" s="50"/>
      <c r="N27" s="7">
        <f>E27/E44</f>
        <v>7.4626865671641784E-2</v>
      </c>
      <c r="O27" s="7">
        <f>I27/I44</f>
        <v>9.6153846153846159E-2</v>
      </c>
      <c r="P27" s="7">
        <f t="shared" si="0"/>
        <v>7.4626865671641784E-2</v>
      </c>
      <c r="Q27" s="7">
        <f t="shared" si="1"/>
        <v>9.6153846153846159E-2</v>
      </c>
    </row>
    <row r="28" spans="1:17" ht="114.75" customHeight="1">
      <c r="A28" s="52" t="s">
        <v>66</v>
      </c>
      <c r="B28" s="25" t="s">
        <v>65</v>
      </c>
      <c r="C28" s="52" t="s">
        <v>115</v>
      </c>
      <c r="D28" s="29">
        <v>1</v>
      </c>
      <c r="E28" s="29">
        <v>2</v>
      </c>
      <c r="F28" s="24" t="s">
        <v>78</v>
      </c>
      <c r="G28" s="52" t="s">
        <v>100</v>
      </c>
      <c r="H28" s="22">
        <v>1</v>
      </c>
      <c r="I28" s="22">
        <v>1</v>
      </c>
      <c r="J28" s="24" t="s">
        <v>42</v>
      </c>
      <c r="K28" s="16"/>
      <c r="N28" s="7">
        <f>E28/E44</f>
        <v>2.9850746268656716E-2</v>
      </c>
      <c r="O28" s="7">
        <f>I28/I44</f>
        <v>1.9230769230769232E-2</v>
      </c>
      <c r="P28" s="7">
        <f t="shared" si="0"/>
        <v>2.9850746268656716E-2</v>
      </c>
      <c r="Q28" s="7">
        <f t="shared" si="1"/>
        <v>1.9230769230769232E-2</v>
      </c>
    </row>
    <row r="29" spans="1:17" ht="87.75" customHeight="1">
      <c r="A29" s="52" t="s">
        <v>188</v>
      </c>
      <c r="B29" s="25" t="s">
        <v>168</v>
      </c>
      <c r="C29" s="70" t="s">
        <v>303</v>
      </c>
      <c r="D29" s="22">
        <v>2</v>
      </c>
      <c r="E29" s="22">
        <v>2</v>
      </c>
      <c r="F29" s="24" t="s">
        <v>34</v>
      </c>
      <c r="G29" s="52" t="s">
        <v>100</v>
      </c>
      <c r="H29" s="22">
        <v>1</v>
      </c>
      <c r="I29" s="22">
        <v>1</v>
      </c>
      <c r="J29" s="24" t="s">
        <v>42</v>
      </c>
      <c r="K29" s="50"/>
      <c r="N29" s="7">
        <f>E29/E44</f>
        <v>2.9850746268656716E-2</v>
      </c>
      <c r="O29" s="7">
        <f>I29/I44</f>
        <v>1.9230769230769232E-2</v>
      </c>
      <c r="P29" s="7">
        <f t="shared" si="0"/>
        <v>5.9701492537313432E-2</v>
      </c>
      <c r="Q29" s="7">
        <f t="shared" si="1"/>
        <v>1.9230769230769232E-2</v>
      </c>
    </row>
    <row r="30" spans="1:17" ht="41.25" customHeight="1">
      <c r="A30" s="52" t="s">
        <v>67</v>
      </c>
      <c r="B30" s="25" t="s">
        <v>170</v>
      </c>
      <c r="C30" s="70"/>
      <c r="D30" s="22">
        <v>2</v>
      </c>
      <c r="E30" s="22">
        <v>2</v>
      </c>
      <c r="F30" s="24" t="s">
        <v>34</v>
      </c>
      <c r="G30" s="52" t="s">
        <v>100</v>
      </c>
      <c r="H30" s="22">
        <v>1</v>
      </c>
      <c r="I30" s="22">
        <v>1</v>
      </c>
      <c r="J30" s="24" t="s">
        <v>42</v>
      </c>
      <c r="K30" s="50"/>
      <c r="N30" s="7">
        <f>E30/E44</f>
        <v>2.9850746268656716E-2</v>
      </c>
      <c r="O30" s="7">
        <f>I30/I44</f>
        <v>1.9230769230769232E-2</v>
      </c>
      <c r="P30" s="7">
        <f t="shared" si="0"/>
        <v>5.9701492537313432E-2</v>
      </c>
      <c r="Q30" s="7">
        <f t="shared" si="1"/>
        <v>1.9230769230769232E-2</v>
      </c>
    </row>
    <row r="31" spans="1:17" ht="72" customHeight="1">
      <c r="A31" s="52" t="s">
        <v>126</v>
      </c>
      <c r="B31" s="25" t="s">
        <v>171</v>
      </c>
      <c r="C31" s="52" t="s">
        <v>98</v>
      </c>
      <c r="D31" s="22">
        <v>3</v>
      </c>
      <c r="E31" s="22">
        <v>2</v>
      </c>
      <c r="F31" s="24" t="s">
        <v>27</v>
      </c>
      <c r="G31" s="52" t="s">
        <v>100</v>
      </c>
      <c r="H31" s="22">
        <v>2</v>
      </c>
      <c r="I31" s="22">
        <v>1</v>
      </c>
      <c r="J31" s="24" t="s">
        <v>78</v>
      </c>
      <c r="K31" s="50"/>
      <c r="N31" s="7">
        <f>E31/E44</f>
        <v>2.9850746268656716E-2</v>
      </c>
      <c r="O31" s="7">
        <f>I31/I44</f>
        <v>1.9230769230769232E-2</v>
      </c>
      <c r="P31" s="7">
        <f t="shared" si="0"/>
        <v>8.9552238805970144E-2</v>
      </c>
      <c r="Q31" s="7">
        <f t="shared" si="1"/>
        <v>3.8461538461538464E-2</v>
      </c>
    </row>
    <row r="32" spans="1:17" ht="66.75" customHeight="1">
      <c r="A32" s="52" t="s">
        <v>68</v>
      </c>
      <c r="B32" s="25" t="s">
        <v>172</v>
      </c>
      <c r="C32" s="52" t="s">
        <v>117</v>
      </c>
      <c r="D32" s="22">
        <v>3</v>
      </c>
      <c r="E32" s="22">
        <v>2</v>
      </c>
      <c r="F32" s="24" t="s">
        <v>27</v>
      </c>
      <c r="G32" s="52" t="s">
        <v>116</v>
      </c>
      <c r="H32" s="22">
        <v>2</v>
      </c>
      <c r="I32" s="22">
        <v>1</v>
      </c>
      <c r="J32" s="24" t="s">
        <v>78</v>
      </c>
      <c r="K32" s="50"/>
      <c r="N32" s="7">
        <f>E32/E44</f>
        <v>2.9850746268656716E-2</v>
      </c>
      <c r="O32" s="7">
        <f>I32/I44</f>
        <v>1.9230769230769232E-2</v>
      </c>
      <c r="P32" s="7">
        <f t="shared" si="0"/>
        <v>8.9552238805970144E-2</v>
      </c>
      <c r="Q32" s="7">
        <f t="shared" si="1"/>
        <v>3.8461538461538464E-2</v>
      </c>
    </row>
    <row r="33" spans="1:17" ht="52.5" customHeight="1">
      <c r="A33" s="52" t="s">
        <v>69</v>
      </c>
      <c r="B33" s="25" t="s">
        <v>173</v>
      </c>
      <c r="C33" s="52" t="s">
        <v>167</v>
      </c>
      <c r="D33" s="22">
        <v>3</v>
      </c>
      <c r="E33" s="22">
        <v>1</v>
      </c>
      <c r="F33" s="24" t="s">
        <v>51</v>
      </c>
      <c r="G33" s="52" t="s">
        <v>100</v>
      </c>
      <c r="H33" s="22">
        <v>2</v>
      </c>
      <c r="I33" s="22">
        <v>1</v>
      </c>
      <c r="J33" s="24" t="s">
        <v>78</v>
      </c>
      <c r="K33" s="50"/>
      <c r="N33" s="7">
        <f>E33/E44</f>
        <v>1.4925373134328358E-2</v>
      </c>
      <c r="O33" s="7">
        <f>I33/I44</f>
        <v>1.9230769230769232E-2</v>
      </c>
      <c r="P33" s="7">
        <f t="shared" si="0"/>
        <v>4.4776119402985072E-2</v>
      </c>
      <c r="Q33" s="7">
        <f t="shared" si="1"/>
        <v>3.8461538461538464E-2</v>
      </c>
    </row>
    <row r="34" spans="1:17" ht="42" customHeight="1">
      <c r="A34" s="52" t="s">
        <v>70</v>
      </c>
      <c r="B34" s="25" t="s">
        <v>174</v>
      </c>
      <c r="C34" s="70" t="s">
        <v>193</v>
      </c>
      <c r="D34" s="22">
        <v>5</v>
      </c>
      <c r="E34" s="22">
        <v>2</v>
      </c>
      <c r="F34" s="23" t="s">
        <v>29</v>
      </c>
      <c r="G34" s="70" t="s">
        <v>118</v>
      </c>
      <c r="H34" s="22">
        <v>5</v>
      </c>
      <c r="I34" s="22">
        <v>2</v>
      </c>
      <c r="J34" s="23" t="s">
        <v>29</v>
      </c>
      <c r="K34" s="50"/>
      <c r="N34" s="7">
        <f>E34/E44</f>
        <v>2.9850746268656716E-2</v>
      </c>
      <c r="O34" s="7">
        <f>I34/I44</f>
        <v>3.8461538461538464E-2</v>
      </c>
      <c r="P34" s="7">
        <f t="shared" si="0"/>
        <v>0.14925373134328357</v>
      </c>
      <c r="Q34" s="7">
        <f t="shared" si="1"/>
        <v>0.19230769230769232</v>
      </c>
    </row>
    <row r="35" spans="1:17" ht="26.25" customHeight="1">
      <c r="A35" s="52" t="s">
        <v>71</v>
      </c>
      <c r="B35" s="25" t="s">
        <v>189</v>
      </c>
      <c r="C35" s="70"/>
      <c r="D35" s="22">
        <v>5</v>
      </c>
      <c r="E35" s="22">
        <v>1</v>
      </c>
      <c r="F35" s="23" t="s">
        <v>30</v>
      </c>
      <c r="G35" s="70"/>
      <c r="H35" s="22">
        <v>5</v>
      </c>
      <c r="I35" s="22">
        <v>1</v>
      </c>
      <c r="J35" s="23" t="s">
        <v>30</v>
      </c>
      <c r="K35" s="50"/>
      <c r="N35" s="7">
        <f>E35/E44</f>
        <v>1.4925373134328358E-2</v>
      </c>
      <c r="O35" s="7">
        <f>I35/I44</f>
        <v>1.9230769230769232E-2</v>
      </c>
      <c r="P35" s="7">
        <f t="shared" si="0"/>
        <v>7.4626865671641784E-2</v>
      </c>
      <c r="Q35" s="7">
        <f t="shared" si="1"/>
        <v>9.6153846153846159E-2</v>
      </c>
    </row>
    <row r="36" spans="1:17" ht="36.75" customHeight="1">
      <c r="A36" s="52" t="s">
        <v>72</v>
      </c>
      <c r="B36" s="25" t="s">
        <v>190</v>
      </c>
      <c r="C36" s="70"/>
      <c r="D36" s="22">
        <v>4</v>
      </c>
      <c r="E36" s="22">
        <v>1</v>
      </c>
      <c r="F36" s="24" t="s">
        <v>34</v>
      </c>
      <c r="G36" s="70"/>
      <c r="H36" s="22">
        <v>4</v>
      </c>
      <c r="I36" s="22">
        <v>1</v>
      </c>
      <c r="J36" s="24" t="s">
        <v>34</v>
      </c>
      <c r="K36" s="50"/>
      <c r="N36" s="7">
        <f>E36/E44</f>
        <v>1.4925373134328358E-2</v>
      </c>
      <c r="O36" s="7">
        <f>I36/I44</f>
        <v>1.9230769230769232E-2</v>
      </c>
      <c r="P36" s="7">
        <f t="shared" si="0"/>
        <v>5.9701492537313432E-2</v>
      </c>
      <c r="Q36" s="7">
        <f t="shared" si="1"/>
        <v>7.6923076923076927E-2</v>
      </c>
    </row>
    <row r="37" spans="1:17" ht="39.75" customHeight="1">
      <c r="A37" s="52" t="s">
        <v>73</v>
      </c>
      <c r="B37" s="25" t="s">
        <v>191</v>
      </c>
      <c r="C37" s="70"/>
      <c r="D37" s="22">
        <v>5</v>
      </c>
      <c r="E37" s="22">
        <v>1</v>
      </c>
      <c r="F37" s="23" t="s">
        <v>30</v>
      </c>
      <c r="G37" s="70"/>
      <c r="H37" s="22">
        <v>5</v>
      </c>
      <c r="I37" s="22">
        <v>1</v>
      </c>
      <c r="J37" s="23" t="s">
        <v>30</v>
      </c>
      <c r="K37" s="50"/>
      <c r="N37" s="7">
        <f>E37/E44</f>
        <v>1.4925373134328358E-2</v>
      </c>
      <c r="O37" s="7">
        <f>I37/I44</f>
        <v>1.9230769230769232E-2</v>
      </c>
      <c r="P37" s="7">
        <f t="shared" si="0"/>
        <v>7.4626865671641784E-2</v>
      </c>
      <c r="Q37" s="7">
        <f t="shared" si="1"/>
        <v>9.6153846153846159E-2</v>
      </c>
    </row>
    <row r="38" spans="1:17" ht="27" customHeight="1">
      <c r="A38" s="52" t="s">
        <v>74</v>
      </c>
      <c r="B38" s="25" t="s">
        <v>272</v>
      </c>
      <c r="C38" s="70"/>
      <c r="D38" s="22">
        <v>4</v>
      </c>
      <c r="E38" s="22">
        <v>2</v>
      </c>
      <c r="F38" s="23" t="s">
        <v>26</v>
      </c>
      <c r="G38" s="70"/>
      <c r="H38" s="22">
        <v>3</v>
      </c>
      <c r="I38" s="22">
        <v>2</v>
      </c>
      <c r="J38" s="24" t="s">
        <v>27</v>
      </c>
      <c r="K38" s="50"/>
      <c r="N38" s="7">
        <f>E38/E44</f>
        <v>2.9850746268656716E-2</v>
      </c>
      <c r="O38" s="7">
        <f>I38/I44</f>
        <v>3.8461538461538464E-2</v>
      </c>
      <c r="P38" s="7">
        <f t="shared" si="0"/>
        <v>0.11940298507462686</v>
      </c>
      <c r="Q38" s="7">
        <f t="shared" si="1"/>
        <v>0.11538461538461539</v>
      </c>
    </row>
    <row r="39" spans="1:17" ht="54.75" customHeight="1">
      <c r="A39" s="52" t="s">
        <v>75</v>
      </c>
      <c r="B39" s="25" t="s">
        <v>273</v>
      </c>
      <c r="C39" s="70"/>
      <c r="D39" s="22">
        <v>5</v>
      </c>
      <c r="E39" s="22">
        <v>1</v>
      </c>
      <c r="F39" s="23" t="s">
        <v>30</v>
      </c>
      <c r="G39" s="70"/>
      <c r="H39" s="22">
        <v>5</v>
      </c>
      <c r="I39" s="22">
        <v>1</v>
      </c>
      <c r="J39" s="23" t="s">
        <v>30</v>
      </c>
      <c r="K39" s="50"/>
      <c r="N39" s="7">
        <f>E39/E44</f>
        <v>1.4925373134328358E-2</v>
      </c>
      <c r="O39" s="7">
        <f>I39/I44</f>
        <v>1.9230769230769232E-2</v>
      </c>
      <c r="P39" s="7">
        <f t="shared" si="0"/>
        <v>7.4626865671641784E-2</v>
      </c>
      <c r="Q39" s="7">
        <f t="shared" si="1"/>
        <v>9.6153846153846159E-2</v>
      </c>
    </row>
    <row r="40" spans="1:17" ht="64.5" customHeight="1">
      <c r="A40" s="52" t="s">
        <v>274</v>
      </c>
      <c r="B40" s="25" t="s">
        <v>175</v>
      </c>
      <c r="C40" s="52" t="s">
        <v>275</v>
      </c>
      <c r="D40" s="22">
        <v>5</v>
      </c>
      <c r="E40" s="22">
        <v>1</v>
      </c>
      <c r="F40" s="23" t="s">
        <v>30</v>
      </c>
      <c r="G40" s="52" t="s">
        <v>100</v>
      </c>
      <c r="H40" s="22">
        <v>5</v>
      </c>
      <c r="I40" s="22">
        <v>1</v>
      </c>
      <c r="J40" s="23" t="s">
        <v>30</v>
      </c>
      <c r="K40" s="50"/>
      <c r="N40" s="7">
        <f>E40/E44</f>
        <v>1.4925373134328358E-2</v>
      </c>
      <c r="O40" s="7">
        <f>I40/I44</f>
        <v>1.9230769230769232E-2</v>
      </c>
      <c r="P40" s="7">
        <f t="shared" si="0"/>
        <v>7.4626865671641784E-2</v>
      </c>
      <c r="Q40" s="7">
        <f t="shared" si="1"/>
        <v>9.6153846153846159E-2</v>
      </c>
    </row>
    <row r="41" spans="1:17" ht="58.5" customHeight="1">
      <c r="A41" s="52" t="s">
        <v>207</v>
      </c>
      <c r="B41" s="27" t="s">
        <v>277</v>
      </c>
      <c r="C41" s="52" t="s">
        <v>304</v>
      </c>
      <c r="D41" s="29">
        <v>2</v>
      </c>
      <c r="E41" s="29">
        <v>3</v>
      </c>
      <c r="F41" s="24" t="s">
        <v>27</v>
      </c>
      <c r="G41" s="52" t="s">
        <v>100</v>
      </c>
      <c r="H41" s="29">
        <v>2</v>
      </c>
      <c r="I41" s="29">
        <v>2</v>
      </c>
      <c r="J41" s="24" t="s">
        <v>34</v>
      </c>
      <c r="K41" s="50"/>
      <c r="N41" s="7">
        <f>E41/E44</f>
        <v>4.4776119402985072E-2</v>
      </c>
      <c r="O41" s="7">
        <f>I41/I44</f>
        <v>3.8461538461538464E-2</v>
      </c>
      <c r="P41" s="7">
        <f>N41*D41</f>
        <v>8.9552238805970144E-2</v>
      </c>
      <c r="Q41" s="7">
        <f>O41*H41</f>
        <v>7.6923076923076927E-2</v>
      </c>
    </row>
    <row r="42" spans="1:17" ht="102" customHeight="1">
      <c r="A42" s="52" t="s">
        <v>77</v>
      </c>
      <c r="B42" s="25" t="s">
        <v>278</v>
      </c>
      <c r="C42" s="52" t="s">
        <v>125</v>
      </c>
      <c r="D42" s="22">
        <v>1</v>
      </c>
      <c r="E42" s="22">
        <v>1</v>
      </c>
      <c r="F42" s="24" t="s">
        <v>42</v>
      </c>
      <c r="G42" s="52" t="s">
        <v>100</v>
      </c>
      <c r="H42" s="22">
        <v>1</v>
      </c>
      <c r="I42" s="22">
        <v>1</v>
      </c>
      <c r="J42" s="24" t="s">
        <v>42</v>
      </c>
      <c r="K42" s="50"/>
      <c r="N42" s="7">
        <f>E42/E44</f>
        <v>1.4925373134328358E-2</v>
      </c>
      <c r="O42" s="7">
        <f>I42/I44</f>
        <v>1.9230769230769232E-2</v>
      </c>
      <c r="P42" s="7">
        <f t="shared" si="0"/>
        <v>1.4925373134328358E-2</v>
      </c>
      <c r="Q42" s="7">
        <f t="shared" si="1"/>
        <v>1.9230769230769232E-2</v>
      </c>
    </row>
    <row r="43" spans="1:17" ht="48.75" customHeight="1">
      <c r="A43" s="52" t="s">
        <v>79</v>
      </c>
      <c r="B43" s="25" t="s">
        <v>279</v>
      </c>
      <c r="C43" s="56" t="s">
        <v>305</v>
      </c>
      <c r="D43" s="22">
        <v>1</v>
      </c>
      <c r="E43" s="22">
        <v>1</v>
      </c>
      <c r="F43" s="24" t="s">
        <v>42</v>
      </c>
      <c r="G43" s="56" t="s">
        <v>305</v>
      </c>
      <c r="H43" s="22">
        <v>1</v>
      </c>
      <c r="I43" s="22">
        <v>1</v>
      </c>
      <c r="J43" s="24" t="s">
        <v>42</v>
      </c>
      <c r="K43" s="50"/>
      <c r="N43" s="7">
        <f>E43/E44</f>
        <v>1.4925373134328358E-2</v>
      </c>
      <c r="O43" s="7">
        <f>I43/I44</f>
        <v>1.9230769230769232E-2</v>
      </c>
      <c r="P43" s="7">
        <f t="shared" si="0"/>
        <v>1.4925373134328358E-2</v>
      </c>
      <c r="Q43" s="7">
        <f t="shared" si="1"/>
        <v>1.9230769230769232E-2</v>
      </c>
    </row>
    <row r="44" spans="1:17" ht="15.75">
      <c r="A44" s="30"/>
      <c r="B44" s="31"/>
      <c r="C44" s="32" t="s">
        <v>80</v>
      </c>
      <c r="D44" s="33">
        <f>SUM(D14:D43)</f>
        <v>74</v>
      </c>
      <c r="E44" s="33">
        <f>SUM(E14:E43)</f>
        <v>67</v>
      </c>
      <c r="F44" s="34"/>
      <c r="G44" s="33"/>
      <c r="H44" s="33">
        <f>SUM(H14:H43)</f>
        <v>66</v>
      </c>
      <c r="I44" s="33">
        <f>SUM(I14:I43)</f>
        <v>52</v>
      </c>
      <c r="J44" s="34"/>
      <c r="P44" s="8"/>
    </row>
    <row r="45" spans="1:17" ht="15.75">
      <c r="A45" s="64" t="s">
        <v>81</v>
      </c>
      <c r="B45" s="64"/>
      <c r="C45" s="64"/>
      <c r="D45" s="64"/>
      <c r="E45" s="64"/>
      <c r="F45" s="35">
        <f>SUM(P14:P43)</f>
        <v>2.0149253731343282</v>
      </c>
      <c r="G45" s="54"/>
      <c r="H45" s="54"/>
      <c r="I45" s="54"/>
      <c r="J45" s="35">
        <f>SUM(Q14:Q43)</f>
        <v>1.8269230769230773</v>
      </c>
      <c r="K45" s="50"/>
    </row>
    <row r="46" spans="1:17">
      <c r="A46" s="65" t="s">
        <v>99</v>
      </c>
      <c r="B46" s="66"/>
      <c r="C46" s="66"/>
      <c r="D46" s="66"/>
      <c r="E46" s="66"/>
      <c r="F46" s="66"/>
      <c r="G46" s="66"/>
    </row>
    <row r="48" spans="1:17" ht="18" customHeight="1">
      <c r="A48" s="67" t="s">
        <v>3</v>
      </c>
      <c r="B48" s="67"/>
      <c r="C48" s="67"/>
      <c r="D48" s="67"/>
      <c r="E48" s="1"/>
      <c r="F48" s="13"/>
      <c r="G48" s="1"/>
      <c r="H48" s="1"/>
      <c r="I48" s="1"/>
      <c r="J48" s="13"/>
    </row>
    <row r="49" spans="1:10" ht="12.75" customHeight="1">
      <c r="A49" s="2"/>
      <c r="B49"/>
      <c r="E49" s="1"/>
      <c r="F49" s="13"/>
      <c r="G49" s="1"/>
      <c r="H49" s="1"/>
      <c r="I49" s="1"/>
      <c r="J49" s="13"/>
    </row>
    <row r="50" spans="1:10" ht="30.75" customHeight="1">
      <c r="A50" s="36" t="s">
        <v>4</v>
      </c>
      <c r="B50" s="68" t="s">
        <v>5</v>
      </c>
      <c r="C50" s="68"/>
      <c r="D50" s="69" t="s">
        <v>6</v>
      </c>
      <c r="E50" s="69"/>
      <c r="F50" s="69"/>
      <c r="G50" s="37" t="s">
        <v>7</v>
      </c>
      <c r="H50" s="3"/>
      <c r="I50" s="1"/>
      <c r="J50" s="13"/>
    </row>
    <row r="51" spans="1:10" ht="24" customHeight="1">
      <c r="A51" s="36" t="s">
        <v>8</v>
      </c>
      <c r="B51" s="68" t="s">
        <v>9</v>
      </c>
      <c r="C51" s="68"/>
      <c r="D51" s="69" t="s">
        <v>10</v>
      </c>
      <c r="E51" s="69"/>
      <c r="F51" s="69"/>
      <c r="G51" s="37" t="s">
        <v>11</v>
      </c>
      <c r="H51" s="3"/>
      <c r="I51" s="1"/>
      <c r="J51" s="13"/>
    </row>
    <row r="53" spans="1:10" ht="15.75">
      <c r="A53" s="62" t="s">
        <v>291</v>
      </c>
      <c r="B53" s="63"/>
    </row>
  </sheetData>
  <mergeCells count="29">
    <mergeCell ref="A53:B53"/>
    <mergeCell ref="A45:E45"/>
    <mergeCell ref="A46:G46"/>
    <mergeCell ref="A48:D48"/>
    <mergeCell ref="B50:C50"/>
    <mergeCell ref="D50:F50"/>
    <mergeCell ref="B51:C51"/>
    <mergeCell ref="D51:F51"/>
    <mergeCell ref="N12:O12"/>
    <mergeCell ref="P12:Q12"/>
    <mergeCell ref="C23:C25"/>
    <mergeCell ref="G23:G25"/>
    <mergeCell ref="C29:C30"/>
    <mergeCell ref="C34:C39"/>
    <mergeCell ref="G34:G39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Главный врач, Общебольничный медицинский персонал&amp;R&amp;"Times New Roman,обычный"&amp;8&amp;P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1"/>
  <sheetViews>
    <sheetView view="pageBreakPreview" zoomScale="80" zoomScaleNormal="90" zoomScaleSheetLayoutView="80" zoomScalePageLayoutView="90" workbookViewId="0">
      <selection activeCell="B22" sqref="B22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62" t="s">
        <v>82</v>
      </c>
      <c r="B2" s="62"/>
    </row>
    <row r="3" spans="1:7" ht="8.25" customHeight="1"/>
    <row r="4" spans="1:7" ht="30">
      <c r="A4" s="38" t="s">
        <v>292</v>
      </c>
      <c r="B4" s="9"/>
      <c r="C4" s="38" t="s">
        <v>293</v>
      </c>
      <c r="D4" s="9"/>
      <c r="E4" s="39"/>
      <c r="F4" s="14"/>
      <c r="G4" s="39"/>
    </row>
    <row r="5" spans="1:7" ht="16.5">
      <c r="A5" s="10" t="s">
        <v>83</v>
      </c>
      <c r="B5" s="10"/>
      <c r="C5" s="10" t="s">
        <v>84</v>
      </c>
      <c r="D5" s="10"/>
      <c r="E5" s="10" t="s">
        <v>85</v>
      </c>
      <c r="F5" s="10"/>
      <c r="G5" s="10" t="s">
        <v>86</v>
      </c>
    </row>
    <row r="6" spans="1:7" ht="8.25" customHeight="1"/>
    <row r="7" spans="1:7" ht="15.75">
      <c r="A7" s="62" t="s">
        <v>87</v>
      </c>
      <c r="B7" s="62"/>
    </row>
    <row r="8" spans="1:7" ht="10.5" customHeight="1"/>
    <row r="9" spans="1:7" ht="15.75">
      <c r="A9" s="38" t="s">
        <v>202</v>
      </c>
      <c r="B9" s="9"/>
      <c r="C9" s="38" t="s">
        <v>294</v>
      </c>
      <c r="D9" s="9"/>
      <c r="E9" s="39"/>
      <c r="F9" s="14"/>
      <c r="G9" s="39"/>
    </row>
    <row r="10" spans="1:7" ht="16.5">
      <c r="A10" s="10" t="s">
        <v>83</v>
      </c>
      <c r="B10" s="10"/>
      <c r="C10" s="10" t="s">
        <v>84</v>
      </c>
      <c r="D10" s="10"/>
      <c r="E10" s="10" t="s">
        <v>85</v>
      </c>
      <c r="F10" s="10"/>
      <c r="G10" s="10" t="s">
        <v>86</v>
      </c>
    </row>
    <row r="11" spans="1:7" ht="15.75">
      <c r="A11" s="38" t="s">
        <v>295</v>
      </c>
      <c r="B11" s="9"/>
      <c r="C11" s="38" t="s">
        <v>296</v>
      </c>
      <c r="D11" s="9"/>
      <c r="E11" s="39"/>
      <c r="F11" s="14"/>
      <c r="G11" s="39"/>
    </row>
    <row r="12" spans="1:7" ht="16.5">
      <c r="A12" s="10" t="s">
        <v>83</v>
      </c>
      <c r="B12" s="10"/>
      <c r="C12" s="10" t="s">
        <v>84</v>
      </c>
      <c r="D12" s="10"/>
      <c r="E12" s="10" t="s">
        <v>85</v>
      </c>
      <c r="F12" s="10"/>
      <c r="G12" s="10" t="s">
        <v>86</v>
      </c>
    </row>
    <row r="13" spans="1:7" ht="15.75">
      <c r="A13" s="38" t="s">
        <v>297</v>
      </c>
      <c r="B13" s="9"/>
      <c r="C13" s="38" t="s">
        <v>298</v>
      </c>
      <c r="D13" s="9"/>
      <c r="E13" s="39"/>
      <c r="F13" s="14"/>
      <c r="G13" s="39"/>
    </row>
    <row r="14" spans="1:7" ht="16.5">
      <c r="A14" s="10" t="s">
        <v>83</v>
      </c>
      <c r="B14" s="10"/>
      <c r="C14" s="10" t="s">
        <v>84</v>
      </c>
      <c r="D14" s="10"/>
      <c r="E14" s="10" t="s">
        <v>85</v>
      </c>
      <c r="F14" s="10"/>
      <c r="G14" s="10" t="s">
        <v>86</v>
      </c>
    </row>
    <row r="15" spans="1:7" ht="60">
      <c r="A15" s="38" t="s">
        <v>299</v>
      </c>
      <c r="B15" s="9"/>
      <c r="C15" s="38" t="s">
        <v>300</v>
      </c>
      <c r="D15" s="9"/>
      <c r="E15" s="39"/>
      <c r="F15" s="14"/>
      <c r="G15" s="39"/>
    </row>
    <row r="16" spans="1:7" ht="16.5">
      <c r="A16" s="10" t="s">
        <v>83</v>
      </c>
      <c r="B16" s="10"/>
      <c r="C16" s="10" t="s">
        <v>84</v>
      </c>
      <c r="D16" s="10"/>
      <c r="E16" s="10" t="s">
        <v>85</v>
      </c>
      <c r="F16" s="10"/>
      <c r="G16" s="10" t="s">
        <v>86</v>
      </c>
    </row>
    <row r="17" spans="1:5" ht="12.75" customHeight="1"/>
    <row r="18" spans="1:5" ht="15.75">
      <c r="A18" s="62" t="s">
        <v>88</v>
      </c>
      <c r="B18" s="62"/>
      <c r="C18" s="15"/>
    </row>
    <row r="19" spans="1:5" ht="8.25" customHeight="1"/>
    <row r="20" spans="1:5" ht="15.75">
      <c r="A20" s="39"/>
      <c r="B20" s="9"/>
      <c r="C20" s="39" t="s">
        <v>325</v>
      </c>
      <c r="D20" s="5"/>
      <c r="E20" s="39"/>
    </row>
    <row r="21" spans="1:5" ht="16.5">
      <c r="A21" s="11" t="s">
        <v>85</v>
      </c>
      <c r="B21" s="11"/>
      <c r="C21" s="10" t="s">
        <v>89</v>
      </c>
      <c r="D21" s="11"/>
      <c r="E21" s="11" t="s">
        <v>86</v>
      </c>
    </row>
  </sheetData>
  <mergeCells count="3">
    <mergeCell ref="A18:B18"/>
    <mergeCell ref="A2:B2"/>
    <mergeCell ref="A7:B7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Главный врач, Общебольничный медицинский персонал&amp;R&amp;"Times New Roman,обычный"&amp;8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3"/>
  <sheetViews>
    <sheetView view="pageBreakPreview" topLeftCell="A40" zoomScale="80" zoomScaleNormal="100" zoomScaleSheetLayoutView="80" workbookViewId="0">
      <selection activeCell="J52" sqref="J52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6" t="s">
        <v>209</v>
      </c>
      <c r="B1" s="77"/>
      <c r="C1" s="77"/>
      <c r="D1" s="77"/>
      <c r="E1" s="77"/>
      <c r="F1" s="77"/>
      <c r="G1" s="77"/>
      <c r="H1" s="77"/>
      <c r="I1" s="77"/>
      <c r="J1" s="78"/>
    </row>
    <row r="2" spans="1:17">
      <c r="A2" s="79" t="s">
        <v>0</v>
      </c>
      <c r="B2" s="77"/>
      <c r="C2" s="77"/>
      <c r="D2" s="77"/>
      <c r="E2" s="77"/>
      <c r="F2" s="77"/>
      <c r="G2" s="77"/>
      <c r="H2" s="77"/>
      <c r="I2" s="77"/>
      <c r="J2" s="78"/>
    </row>
    <row r="3" spans="1:17">
      <c r="A3" s="76" t="s">
        <v>210</v>
      </c>
      <c r="B3" s="77"/>
      <c r="C3" s="77"/>
      <c r="D3" s="77"/>
      <c r="E3" s="77"/>
      <c r="F3" s="77"/>
      <c r="G3" s="77"/>
      <c r="H3" s="77"/>
      <c r="I3" s="77"/>
      <c r="J3" s="78"/>
    </row>
    <row r="4" spans="1:17">
      <c r="A4" s="79" t="s">
        <v>1</v>
      </c>
      <c r="B4" s="77"/>
      <c r="C4" s="77"/>
      <c r="D4" s="77"/>
      <c r="E4" s="77"/>
      <c r="F4" s="77"/>
      <c r="G4" s="77"/>
      <c r="H4" s="77"/>
      <c r="I4" s="77"/>
      <c r="J4" s="78"/>
    </row>
    <row r="6" spans="1:17" ht="32.25" customHeight="1">
      <c r="A6" s="80" t="s">
        <v>2</v>
      </c>
      <c r="B6" s="81"/>
      <c r="C6" s="81"/>
      <c r="D6" s="81"/>
      <c r="E6" s="81"/>
      <c r="F6" s="81"/>
      <c r="G6" s="81"/>
      <c r="H6" s="81"/>
      <c r="I6" s="81"/>
      <c r="J6" s="81"/>
    </row>
    <row r="7" spans="1:17" ht="22.5" customHeight="1">
      <c r="A7" s="62" t="s">
        <v>321</v>
      </c>
      <c r="B7" s="63"/>
      <c r="C7" s="63"/>
      <c r="D7" s="63"/>
      <c r="E7" s="63"/>
      <c r="F7" s="63"/>
      <c r="G7" s="63"/>
      <c r="H7" s="63"/>
      <c r="I7" s="63"/>
      <c r="J7" s="63"/>
    </row>
    <row r="8" spans="1:17" ht="22.5" customHeight="1">
      <c r="A8" s="62" t="s">
        <v>307</v>
      </c>
      <c r="B8" s="63"/>
      <c r="C8" s="63"/>
      <c r="D8" s="63"/>
      <c r="E8" s="63"/>
      <c r="F8" s="63"/>
      <c r="G8" s="63"/>
      <c r="H8" s="63"/>
      <c r="I8" s="63"/>
      <c r="J8" s="63"/>
    </row>
    <row r="9" spans="1:17" ht="22.5" customHeight="1">
      <c r="A9" s="62" t="s">
        <v>308</v>
      </c>
      <c r="B9" s="63"/>
      <c r="C9" s="63"/>
      <c r="D9" s="63"/>
      <c r="E9" s="63"/>
      <c r="F9" s="63"/>
      <c r="G9" s="63"/>
      <c r="H9" s="63"/>
      <c r="I9" s="63"/>
      <c r="J9" s="63"/>
    </row>
    <row r="11" spans="1:17" ht="24" customHeight="1">
      <c r="A11" s="70" t="s">
        <v>12</v>
      </c>
      <c r="B11" s="74" t="s">
        <v>13</v>
      </c>
      <c r="C11" s="70" t="s">
        <v>14</v>
      </c>
      <c r="D11" s="70" t="s">
        <v>15</v>
      </c>
      <c r="E11" s="70"/>
      <c r="F11" s="70"/>
      <c r="G11" s="75" t="s">
        <v>16</v>
      </c>
      <c r="H11" s="70" t="s">
        <v>17</v>
      </c>
      <c r="I11" s="70"/>
      <c r="J11" s="70"/>
      <c r="K11" s="50"/>
    </row>
    <row r="12" spans="1:17" ht="36" customHeight="1">
      <c r="A12" s="70"/>
      <c r="B12" s="74"/>
      <c r="C12" s="70"/>
      <c r="D12" s="52" t="s">
        <v>18</v>
      </c>
      <c r="E12" s="52" t="s">
        <v>19</v>
      </c>
      <c r="F12" s="53" t="s">
        <v>20</v>
      </c>
      <c r="G12" s="75"/>
      <c r="H12" s="52" t="s">
        <v>18</v>
      </c>
      <c r="I12" s="52" t="s">
        <v>19</v>
      </c>
      <c r="J12" s="53" t="s">
        <v>20</v>
      </c>
      <c r="K12" s="50"/>
      <c r="N12" s="70" t="s">
        <v>21</v>
      </c>
      <c r="O12" s="71"/>
      <c r="P12" s="70" t="s">
        <v>22</v>
      </c>
      <c r="Q12" s="71"/>
    </row>
    <row r="13" spans="1:17" ht="16.5" customHeight="1">
      <c r="A13" s="17">
        <v>1</v>
      </c>
      <c r="B13" s="18">
        <v>2</v>
      </c>
      <c r="C13" s="19">
        <v>3</v>
      </c>
      <c r="D13" s="17">
        <v>4</v>
      </c>
      <c r="E13" s="17">
        <v>5</v>
      </c>
      <c r="F13" s="20">
        <v>6</v>
      </c>
      <c r="G13" s="17">
        <v>7</v>
      </c>
      <c r="H13" s="17">
        <v>8</v>
      </c>
      <c r="I13" s="17">
        <v>9</v>
      </c>
      <c r="J13" s="20">
        <v>10</v>
      </c>
      <c r="K13" s="50"/>
      <c r="N13" s="6" t="s">
        <v>23</v>
      </c>
      <c r="O13" s="6" t="s">
        <v>24</v>
      </c>
      <c r="P13" s="6" t="s">
        <v>23</v>
      </c>
      <c r="Q13" s="6" t="s">
        <v>24</v>
      </c>
    </row>
    <row r="14" spans="1:17" ht="246" customHeight="1">
      <c r="A14" s="45" t="s">
        <v>121</v>
      </c>
      <c r="B14" s="21" t="s">
        <v>25</v>
      </c>
      <c r="C14" s="52" t="s">
        <v>211</v>
      </c>
      <c r="D14" s="22">
        <v>2</v>
      </c>
      <c r="E14" s="22">
        <v>2</v>
      </c>
      <c r="F14" s="24" t="s">
        <v>34</v>
      </c>
      <c r="G14" s="52" t="s">
        <v>179</v>
      </c>
      <c r="H14" s="22">
        <v>2</v>
      </c>
      <c r="I14" s="22">
        <v>1</v>
      </c>
      <c r="J14" s="24" t="s">
        <v>78</v>
      </c>
      <c r="K14" s="50"/>
      <c r="N14" s="7">
        <f>E14/E44</f>
        <v>2.9850746268656716E-2</v>
      </c>
      <c r="O14" s="7">
        <f>I14/I44</f>
        <v>1.9230769230769232E-2</v>
      </c>
      <c r="P14" s="7">
        <f>N14*D14</f>
        <v>5.9701492537313432E-2</v>
      </c>
      <c r="Q14" s="7">
        <f>O14*H14</f>
        <v>3.8461538461538464E-2</v>
      </c>
    </row>
    <row r="15" spans="1:17" ht="98.25" customHeight="1">
      <c r="A15" s="52" t="s">
        <v>31</v>
      </c>
      <c r="B15" s="21" t="s">
        <v>32</v>
      </c>
      <c r="C15" s="52" t="s">
        <v>122</v>
      </c>
      <c r="D15" s="22">
        <v>2</v>
      </c>
      <c r="E15" s="22">
        <v>2</v>
      </c>
      <c r="F15" s="24" t="s">
        <v>34</v>
      </c>
      <c r="G15" s="52" t="s">
        <v>123</v>
      </c>
      <c r="H15" s="22">
        <v>2</v>
      </c>
      <c r="I15" s="22">
        <v>1</v>
      </c>
      <c r="J15" s="24" t="s">
        <v>78</v>
      </c>
      <c r="N15" s="7">
        <f>E15/E44</f>
        <v>2.9850746268656716E-2</v>
      </c>
      <c r="O15" s="7">
        <f>I15/I44</f>
        <v>1.9230769230769232E-2</v>
      </c>
      <c r="P15" s="7">
        <f t="shared" ref="P15:P43" si="0">N15*D15</f>
        <v>5.9701492537313432E-2</v>
      </c>
      <c r="Q15" s="7">
        <f t="shared" ref="Q15:Q43" si="1">O15*H15</f>
        <v>3.8461538461538464E-2</v>
      </c>
    </row>
    <row r="16" spans="1:17" ht="53.25" customHeight="1">
      <c r="A16" s="52" t="s">
        <v>101</v>
      </c>
      <c r="B16" s="25" t="s">
        <v>139</v>
      </c>
      <c r="C16" s="52" t="s">
        <v>102</v>
      </c>
      <c r="D16" s="22">
        <v>1</v>
      </c>
      <c r="E16" s="22">
        <v>5</v>
      </c>
      <c r="F16" s="23" t="s">
        <v>30</v>
      </c>
      <c r="G16" s="52" t="s">
        <v>100</v>
      </c>
      <c r="H16" s="22">
        <v>1</v>
      </c>
      <c r="I16" s="22">
        <v>4</v>
      </c>
      <c r="J16" s="24" t="s">
        <v>34</v>
      </c>
      <c r="N16" s="7">
        <f>E16/E44</f>
        <v>7.4626865671641784E-2</v>
      </c>
      <c r="O16" s="7">
        <f>I16/I44</f>
        <v>7.6923076923076927E-2</v>
      </c>
      <c r="P16" s="7">
        <f t="shared" si="0"/>
        <v>7.4626865671641784E-2</v>
      </c>
      <c r="Q16" s="7">
        <f>O16*H16</f>
        <v>7.6923076923076927E-2</v>
      </c>
    </row>
    <row r="17" spans="1:17" ht="103.5" customHeight="1">
      <c r="A17" s="52" t="s">
        <v>231</v>
      </c>
      <c r="B17" s="25" t="s">
        <v>230</v>
      </c>
      <c r="C17" s="52" t="s">
        <v>233</v>
      </c>
      <c r="D17" s="22">
        <v>3</v>
      </c>
      <c r="E17" s="22">
        <v>2</v>
      </c>
      <c r="F17" s="24" t="s">
        <v>27</v>
      </c>
      <c r="G17" s="52" t="s">
        <v>232</v>
      </c>
      <c r="H17" s="22">
        <v>2</v>
      </c>
      <c r="I17" s="22">
        <v>1</v>
      </c>
      <c r="J17" s="24" t="s">
        <v>78</v>
      </c>
      <c r="N17" s="7">
        <f>E17/E44</f>
        <v>2.9850746268656716E-2</v>
      </c>
      <c r="O17" s="7">
        <f>I17/I44</f>
        <v>1.9230769230769232E-2</v>
      </c>
      <c r="P17" s="7">
        <f t="shared" si="0"/>
        <v>8.9552238805970144E-2</v>
      </c>
      <c r="Q17" s="7">
        <f>O17*H17</f>
        <v>3.8461538461538464E-2</v>
      </c>
    </row>
    <row r="18" spans="1:17" ht="90.75" customHeight="1">
      <c r="A18" s="52" t="s">
        <v>103</v>
      </c>
      <c r="B18" s="25" t="s">
        <v>234</v>
      </c>
      <c r="C18" s="52" t="s">
        <v>140</v>
      </c>
      <c r="D18" s="26">
        <v>3</v>
      </c>
      <c r="E18" s="26">
        <v>2</v>
      </c>
      <c r="F18" s="24" t="s">
        <v>27</v>
      </c>
      <c r="G18" s="53" t="s">
        <v>100</v>
      </c>
      <c r="H18" s="26">
        <v>2</v>
      </c>
      <c r="I18" s="26">
        <v>1</v>
      </c>
      <c r="J18" s="24" t="s">
        <v>78</v>
      </c>
      <c r="K18" s="50"/>
      <c r="N18" s="7">
        <f>E18/E44</f>
        <v>2.9850746268656716E-2</v>
      </c>
      <c r="O18" s="7">
        <f>I18/I44</f>
        <v>1.9230769230769232E-2</v>
      </c>
      <c r="P18" s="7">
        <f t="shared" si="0"/>
        <v>8.9552238805970144E-2</v>
      </c>
      <c r="Q18" s="7">
        <f t="shared" si="1"/>
        <v>3.8461538461538464E-2</v>
      </c>
    </row>
    <row r="19" spans="1:17" ht="85.5" customHeight="1">
      <c r="A19" s="52" t="s">
        <v>38</v>
      </c>
      <c r="B19" s="25" t="s">
        <v>143</v>
      </c>
      <c r="C19" s="52" t="s">
        <v>105</v>
      </c>
      <c r="D19" s="29">
        <v>2</v>
      </c>
      <c r="E19" s="29">
        <v>2</v>
      </c>
      <c r="F19" s="24" t="s">
        <v>34</v>
      </c>
      <c r="G19" s="52" t="s">
        <v>104</v>
      </c>
      <c r="H19" s="22">
        <v>2</v>
      </c>
      <c r="I19" s="22">
        <v>1</v>
      </c>
      <c r="J19" s="24" t="s">
        <v>78</v>
      </c>
      <c r="K19" s="50"/>
      <c r="N19" s="7">
        <f>E19/E44</f>
        <v>2.9850746268656716E-2</v>
      </c>
      <c r="O19" s="7">
        <f>I19/I44</f>
        <v>1.9230769230769232E-2</v>
      </c>
      <c r="P19" s="7">
        <f t="shared" si="0"/>
        <v>5.9701492537313432E-2</v>
      </c>
      <c r="Q19" s="7">
        <f t="shared" si="1"/>
        <v>3.8461538461538464E-2</v>
      </c>
    </row>
    <row r="20" spans="1:17" ht="63" customHeight="1">
      <c r="A20" s="52" t="s">
        <v>245</v>
      </c>
      <c r="B20" s="25" t="s">
        <v>50</v>
      </c>
      <c r="C20" s="52" t="s">
        <v>252</v>
      </c>
      <c r="D20" s="22">
        <v>3</v>
      </c>
      <c r="E20" s="22">
        <v>2</v>
      </c>
      <c r="F20" s="24" t="s">
        <v>27</v>
      </c>
      <c r="G20" s="52" t="s">
        <v>100</v>
      </c>
      <c r="H20" s="22">
        <v>3</v>
      </c>
      <c r="I20" s="22">
        <v>1</v>
      </c>
      <c r="J20" s="24" t="s">
        <v>51</v>
      </c>
      <c r="K20" s="50"/>
      <c r="N20" s="7">
        <f>E20/E44</f>
        <v>2.9850746268656716E-2</v>
      </c>
      <c r="O20" s="7">
        <f>I20/I44</f>
        <v>1.9230769230769232E-2</v>
      </c>
      <c r="P20" s="7">
        <f t="shared" si="0"/>
        <v>8.9552238805970144E-2</v>
      </c>
      <c r="Q20" s="7">
        <f t="shared" si="1"/>
        <v>5.7692307692307696E-2</v>
      </c>
    </row>
    <row r="21" spans="1:17" ht="43.5" customHeight="1">
      <c r="A21" s="52" t="s">
        <v>53</v>
      </c>
      <c r="B21" s="25" t="s">
        <v>250</v>
      </c>
      <c r="C21" s="52" t="s">
        <v>124</v>
      </c>
      <c r="D21" s="29">
        <v>1</v>
      </c>
      <c r="E21" s="29">
        <v>5</v>
      </c>
      <c r="F21" s="23" t="s">
        <v>30</v>
      </c>
      <c r="G21" s="52" t="s">
        <v>106</v>
      </c>
      <c r="H21" s="22">
        <v>1</v>
      </c>
      <c r="I21" s="22">
        <v>4</v>
      </c>
      <c r="J21" s="24" t="s">
        <v>34</v>
      </c>
      <c r="K21" s="50"/>
      <c r="N21" s="7">
        <f>E21/E44</f>
        <v>7.4626865671641784E-2</v>
      </c>
      <c r="O21" s="7">
        <f>I21/I44</f>
        <v>7.6923076923076927E-2</v>
      </c>
      <c r="P21" s="7">
        <f t="shared" si="0"/>
        <v>7.4626865671641784E-2</v>
      </c>
      <c r="Q21" s="7">
        <f t="shared" si="1"/>
        <v>7.6923076923076927E-2</v>
      </c>
    </row>
    <row r="22" spans="1:17" ht="76.5" customHeight="1">
      <c r="A22" s="52" t="s">
        <v>54</v>
      </c>
      <c r="B22" s="25" t="s">
        <v>251</v>
      </c>
      <c r="C22" s="52" t="s">
        <v>111</v>
      </c>
      <c r="D22" s="29">
        <v>1</v>
      </c>
      <c r="E22" s="29">
        <v>5</v>
      </c>
      <c r="F22" s="23" t="s">
        <v>30</v>
      </c>
      <c r="G22" s="52" t="s">
        <v>112</v>
      </c>
      <c r="H22" s="22">
        <v>1</v>
      </c>
      <c r="I22" s="22">
        <v>5</v>
      </c>
      <c r="J22" s="23" t="s">
        <v>30</v>
      </c>
      <c r="K22" s="50"/>
      <c r="N22" s="7">
        <f>E22/E44</f>
        <v>7.4626865671641784E-2</v>
      </c>
      <c r="O22" s="7">
        <f>I22/I44</f>
        <v>9.6153846153846159E-2</v>
      </c>
      <c r="P22" s="7">
        <f t="shared" si="0"/>
        <v>7.4626865671641784E-2</v>
      </c>
      <c r="Q22" s="7">
        <f t="shared" si="1"/>
        <v>9.6153846153846159E-2</v>
      </c>
    </row>
    <row r="23" spans="1:17" ht="40.5" customHeight="1">
      <c r="A23" s="52" t="s">
        <v>58</v>
      </c>
      <c r="B23" s="25" t="s">
        <v>95</v>
      </c>
      <c r="C23" s="70" t="s">
        <v>206</v>
      </c>
      <c r="D23" s="22">
        <v>1</v>
      </c>
      <c r="E23" s="22">
        <v>3</v>
      </c>
      <c r="F23" s="24" t="s">
        <v>51</v>
      </c>
      <c r="G23" s="70" t="s">
        <v>100</v>
      </c>
      <c r="H23" s="22">
        <v>1</v>
      </c>
      <c r="I23" s="22">
        <v>2</v>
      </c>
      <c r="J23" s="24" t="s">
        <v>78</v>
      </c>
      <c r="K23" s="50"/>
      <c r="N23" s="7">
        <f>E23/E44</f>
        <v>4.4776119402985072E-2</v>
      </c>
      <c r="O23" s="7">
        <f>I23/I44</f>
        <v>3.8461538461538464E-2</v>
      </c>
      <c r="P23" s="7">
        <f t="shared" si="0"/>
        <v>4.4776119402985072E-2</v>
      </c>
      <c r="Q23" s="7">
        <f t="shared" si="1"/>
        <v>3.8461538461538464E-2</v>
      </c>
    </row>
    <row r="24" spans="1:17" ht="35.25" customHeight="1">
      <c r="A24" s="52" t="s">
        <v>60</v>
      </c>
      <c r="B24" s="25" t="s">
        <v>57</v>
      </c>
      <c r="C24" s="73"/>
      <c r="D24" s="22">
        <v>1</v>
      </c>
      <c r="E24" s="22">
        <v>1</v>
      </c>
      <c r="F24" s="24" t="s">
        <v>42</v>
      </c>
      <c r="G24" s="70"/>
      <c r="H24" s="22">
        <v>1</v>
      </c>
      <c r="I24" s="22">
        <v>1</v>
      </c>
      <c r="J24" s="24" t="s">
        <v>42</v>
      </c>
      <c r="K24" s="50"/>
      <c r="N24" s="7">
        <f>E24/E44</f>
        <v>1.4925373134328358E-2</v>
      </c>
      <c r="O24" s="7">
        <f>I24/I44</f>
        <v>1.9230769230769232E-2</v>
      </c>
      <c r="P24" s="7">
        <f t="shared" si="0"/>
        <v>1.4925373134328358E-2</v>
      </c>
      <c r="Q24" s="7">
        <f t="shared" si="1"/>
        <v>1.9230769230769232E-2</v>
      </c>
    </row>
    <row r="25" spans="1:17" ht="33" customHeight="1">
      <c r="A25" s="52" t="s">
        <v>61</v>
      </c>
      <c r="B25" s="25" t="s">
        <v>96</v>
      </c>
      <c r="C25" s="73"/>
      <c r="D25" s="22">
        <v>1</v>
      </c>
      <c r="E25" s="22">
        <v>1</v>
      </c>
      <c r="F25" s="24" t="s">
        <v>42</v>
      </c>
      <c r="G25" s="70"/>
      <c r="H25" s="22">
        <v>1</v>
      </c>
      <c r="I25" s="22">
        <v>1</v>
      </c>
      <c r="J25" s="24" t="s">
        <v>42</v>
      </c>
      <c r="K25" s="50"/>
      <c r="N25" s="7">
        <f>E25/E44</f>
        <v>1.4925373134328358E-2</v>
      </c>
      <c r="O25" s="7">
        <f>I25/I44</f>
        <v>1.9230769230769232E-2</v>
      </c>
      <c r="P25" s="7">
        <f t="shared" si="0"/>
        <v>1.4925373134328358E-2</v>
      </c>
      <c r="Q25" s="7">
        <f t="shared" si="1"/>
        <v>1.9230769230769232E-2</v>
      </c>
    </row>
    <row r="26" spans="1:17" ht="42.75" customHeight="1">
      <c r="A26" s="52" t="s">
        <v>62</v>
      </c>
      <c r="B26" s="27" t="s">
        <v>59</v>
      </c>
      <c r="C26" s="52" t="s">
        <v>97</v>
      </c>
      <c r="D26" s="22">
        <v>1</v>
      </c>
      <c r="E26" s="22">
        <v>5</v>
      </c>
      <c r="F26" s="23" t="s">
        <v>30</v>
      </c>
      <c r="G26" s="52" t="s">
        <v>100</v>
      </c>
      <c r="H26" s="22">
        <v>1</v>
      </c>
      <c r="I26" s="22">
        <v>5</v>
      </c>
      <c r="J26" s="23" t="s">
        <v>30</v>
      </c>
      <c r="K26" s="50"/>
      <c r="N26" s="7">
        <f>E26/E44</f>
        <v>7.4626865671641784E-2</v>
      </c>
      <c r="O26" s="7">
        <f>I26/I44</f>
        <v>9.6153846153846159E-2</v>
      </c>
      <c r="P26" s="7">
        <f t="shared" si="0"/>
        <v>7.4626865671641784E-2</v>
      </c>
      <c r="Q26" s="7">
        <f t="shared" si="1"/>
        <v>9.6153846153846159E-2</v>
      </c>
    </row>
    <row r="27" spans="1:17" ht="56.25" customHeight="1">
      <c r="A27" s="52" t="s">
        <v>64</v>
      </c>
      <c r="B27" s="27" t="s">
        <v>261</v>
      </c>
      <c r="C27" s="52" t="s">
        <v>113</v>
      </c>
      <c r="D27" s="22">
        <v>1</v>
      </c>
      <c r="E27" s="22">
        <v>5</v>
      </c>
      <c r="F27" s="23" t="s">
        <v>30</v>
      </c>
      <c r="G27" s="52" t="s">
        <v>114</v>
      </c>
      <c r="H27" s="22">
        <v>1</v>
      </c>
      <c r="I27" s="22">
        <v>5</v>
      </c>
      <c r="J27" s="23" t="s">
        <v>30</v>
      </c>
      <c r="K27" s="50"/>
      <c r="N27" s="7">
        <f>E27/E44</f>
        <v>7.4626865671641784E-2</v>
      </c>
      <c r="O27" s="7">
        <f>I27/I44</f>
        <v>9.6153846153846159E-2</v>
      </c>
      <c r="P27" s="7">
        <f t="shared" si="0"/>
        <v>7.4626865671641784E-2</v>
      </c>
      <c r="Q27" s="7">
        <f t="shared" si="1"/>
        <v>9.6153846153846159E-2</v>
      </c>
    </row>
    <row r="28" spans="1:17" ht="114.75" customHeight="1">
      <c r="A28" s="52" t="s">
        <v>66</v>
      </c>
      <c r="B28" s="25" t="s">
        <v>65</v>
      </c>
      <c r="C28" s="52" t="s">
        <v>115</v>
      </c>
      <c r="D28" s="29">
        <v>1</v>
      </c>
      <c r="E28" s="29">
        <v>2</v>
      </c>
      <c r="F28" s="24" t="s">
        <v>78</v>
      </c>
      <c r="G28" s="52" t="s">
        <v>100</v>
      </c>
      <c r="H28" s="22">
        <v>1</v>
      </c>
      <c r="I28" s="22">
        <v>1</v>
      </c>
      <c r="J28" s="24" t="s">
        <v>42</v>
      </c>
      <c r="K28" s="16"/>
      <c r="N28" s="7">
        <f>E28/E44</f>
        <v>2.9850746268656716E-2</v>
      </c>
      <c r="O28" s="7">
        <f>I28/I44</f>
        <v>1.9230769230769232E-2</v>
      </c>
      <c r="P28" s="7">
        <f t="shared" si="0"/>
        <v>2.9850746268656716E-2</v>
      </c>
      <c r="Q28" s="7">
        <f t="shared" si="1"/>
        <v>1.9230769230769232E-2</v>
      </c>
    </row>
    <row r="29" spans="1:17" ht="87.75" customHeight="1">
      <c r="A29" s="52" t="s">
        <v>188</v>
      </c>
      <c r="B29" s="25" t="s">
        <v>168</v>
      </c>
      <c r="C29" s="70" t="s">
        <v>303</v>
      </c>
      <c r="D29" s="22">
        <v>2</v>
      </c>
      <c r="E29" s="22">
        <v>2</v>
      </c>
      <c r="F29" s="24" t="s">
        <v>34</v>
      </c>
      <c r="G29" s="52" t="s">
        <v>100</v>
      </c>
      <c r="H29" s="22">
        <v>1</v>
      </c>
      <c r="I29" s="22">
        <v>1</v>
      </c>
      <c r="J29" s="24" t="s">
        <v>42</v>
      </c>
      <c r="K29" s="50"/>
      <c r="N29" s="7">
        <f>E29/E44</f>
        <v>2.9850746268656716E-2</v>
      </c>
      <c r="O29" s="7">
        <f>I29/I44</f>
        <v>1.9230769230769232E-2</v>
      </c>
      <c r="P29" s="7">
        <f t="shared" si="0"/>
        <v>5.9701492537313432E-2</v>
      </c>
      <c r="Q29" s="7">
        <f t="shared" si="1"/>
        <v>1.9230769230769232E-2</v>
      </c>
    </row>
    <row r="30" spans="1:17" ht="41.25" customHeight="1">
      <c r="A30" s="52" t="s">
        <v>67</v>
      </c>
      <c r="B30" s="25" t="s">
        <v>170</v>
      </c>
      <c r="C30" s="70"/>
      <c r="D30" s="22">
        <v>2</v>
      </c>
      <c r="E30" s="22">
        <v>2</v>
      </c>
      <c r="F30" s="24" t="s">
        <v>34</v>
      </c>
      <c r="G30" s="52" t="s">
        <v>100</v>
      </c>
      <c r="H30" s="22">
        <v>1</v>
      </c>
      <c r="I30" s="22">
        <v>1</v>
      </c>
      <c r="J30" s="24" t="s">
        <v>42</v>
      </c>
      <c r="K30" s="50"/>
      <c r="N30" s="7">
        <f>E30/E44</f>
        <v>2.9850746268656716E-2</v>
      </c>
      <c r="O30" s="7">
        <f>I30/I44</f>
        <v>1.9230769230769232E-2</v>
      </c>
      <c r="P30" s="7">
        <f t="shared" si="0"/>
        <v>5.9701492537313432E-2</v>
      </c>
      <c r="Q30" s="7">
        <f t="shared" si="1"/>
        <v>1.9230769230769232E-2</v>
      </c>
    </row>
    <row r="31" spans="1:17" ht="72" customHeight="1">
      <c r="A31" s="52" t="s">
        <v>126</v>
      </c>
      <c r="B31" s="25" t="s">
        <v>171</v>
      </c>
      <c r="C31" s="52" t="s">
        <v>98</v>
      </c>
      <c r="D31" s="22">
        <v>3</v>
      </c>
      <c r="E31" s="22">
        <v>2</v>
      </c>
      <c r="F31" s="24" t="s">
        <v>27</v>
      </c>
      <c r="G31" s="52" t="s">
        <v>100</v>
      </c>
      <c r="H31" s="22">
        <v>2</v>
      </c>
      <c r="I31" s="22">
        <v>1</v>
      </c>
      <c r="J31" s="24" t="s">
        <v>78</v>
      </c>
      <c r="K31" s="50"/>
      <c r="N31" s="7">
        <f>E31/E44</f>
        <v>2.9850746268656716E-2</v>
      </c>
      <c r="O31" s="7">
        <f>I31/I44</f>
        <v>1.9230769230769232E-2</v>
      </c>
      <c r="P31" s="7">
        <f t="shared" si="0"/>
        <v>8.9552238805970144E-2</v>
      </c>
      <c r="Q31" s="7">
        <f t="shared" si="1"/>
        <v>3.8461538461538464E-2</v>
      </c>
    </row>
    <row r="32" spans="1:17" ht="66.75" customHeight="1">
      <c r="A32" s="52" t="s">
        <v>68</v>
      </c>
      <c r="B32" s="25" t="s">
        <v>172</v>
      </c>
      <c r="C32" s="52" t="s">
        <v>117</v>
      </c>
      <c r="D32" s="22">
        <v>3</v>
      </c>
      <c r="E32" s="22">
        <v>2</v>
      </c>
      <c r="F32" s="24" t="s">
        <v>27</v>
      </c>
      <c r="G32" s="52" t="s">
        <v>116</v>
      </c>
      <c r="H32" s="22">
        <v>2</v>
      </c>
      <c r="I32" s="22">
        <v>1</v>
      </c>
      <c r="J32" s="24" t="s">
        <v>78</v>
      </c>
      <c r="K32" s="50"/>
      <c r="N32" s="7">
        <f>E32/E44</f>
        <v>2.9850746268656716E-2</v>
      </c>
      <c r="O32" s="7">
        <f>I32/I44</f>
        <v>1.9230769230769232E-2</v>
      </c>
      <c r="P32" s="7">
        <f t="shared" si="0"/>
        <v>8.9552238805970144E-2</v>
      </c>
      <c r="Q32" s="7">
        <f t="shared" si="1"/>
        <v>3.8461538461538464E-2</v>
      </c>
    </row>
    <row r="33" spans="1:17" ht="52.5" customHeight="1">
      <c r="A33" s="52" t="s">
        <v>69</v>
      </c>
      <c r="B33" s="25" t="s">
        <v>173</v>
      </c>
      <c r="C33" s="52" t="s">
        <v>167</v>
      </c>
      <c r="D33" s="22">
        <v>3</v>
      </c>
      <c r="E33" s="22">
        <v>1</v>
      </c>
      <c r="F33" s="24" t="s">
        <v>51</v>
      </c>
      <c r="G33" s="52" t="s">
        <v>100</v>
      </c>
      <c r="H33" s="22">
        <v>2</v>
      </c>
      <c r="I33" s="22">
        <v>1</v>
      </c>
      <c r="J33" s="24" t="s">
        <v>78</v>
      </c>
      <c r="K33" s="50"/>
      <c r="N33" s="7">
        <f>E33/E44</f>
        <v>1.4925373134328358E-2</v>
      </c>
      <c r="O33" s="7">
        <f>I33/I44</f>
        <v>1.9230769230769232E-2</v>
      </c>
      <c r="P33" s="7">
        <f t="shared" si="0"/>
        <v>4.4776119402985072E-2</v>
      </c>
      <c r="Q33" s="7">
        <f t="shared" si="1"/>
        <v>3.8461538461538464E-2</v>
      </c>
    </row>
    <row r="34" spans="1:17" ht="42" customHeight="1">
      <c r="A34" s="52" t="s">
        <v>70</v>
      </c>
      <c r="B34" s="25" t="s">
        <v>174</v>
      </c>
      <c r="C34" s="70" t="s">
        <v>193</v>
      </c>
      <c r="D34" s="22">
        <v>5</v>
      </c>
      <c r="E34" s="22">
        <v>2</v>
      </c>
      <c r="F34" s="23" t="s">
        <v>29</v>
      </c>
      <c r="G34" s="70" t="s">
        <v>118</v>
      </c>
      <c r="H34" s="22">
        <v>5</v>
      </c>
      <c r="I34" s="22">
        <v>2</v>
      </c>
      <c r="J34" s="23" t="s">
        <v>29</v>
      </c>
      <c r="K34" s="50"/>
      <c r="N34" s="7">
        <f>E34/E44</f>
        <v>2.9850746268656716E-2</v>
      </c>
      <c r="O34" s="7">
        <f>I34/I44</f>
        <v>3.8461538461538464E-2</v>
      </c>
      <c r="P34" s="7">
        <f t="shared" si="0"/>
        <v>0.14925373134328357</v>
      </c>
      <c r="Q34" s="7">
        <f t="shared" si="1"/>
        <v>0.19230769230769232</v>
      </c>
    </row>
    <row r="35" spans="1:17" ht="26.25" customHeight="1">
      <c r="A35" s="52" t="s">
        <v>71</v>
      </c>
      <c r="B35" s="25" t="s">
        <v>189</v>
      </c>
      <c r="C35" s="70"/>
      <c r="D35" s="22">
        <v>5</v>
      </c>
      <c r="E35" s="22">
        <v>1</v>
      </c>
      <c r="F35" s="23" t="s">
        <v>30</v>
      </c>
      <c r="G35" s="70"/>
      <c r="H35" s="22">
        <v>5</v>
      </c>
      <c r="I35" s="22">
        <v>1</v>
      </c>
      <c r="J35" s="23" t="s">
        <v>30</v>
      </c>
      <c r="K35" s="50"/>
      <c r="N35" s="7">
        <f>E35/E44</f>
        <v>1.4925373134328358E-2</v>
      </c>
      <c r="O35" s="7">
        <f>I35/I44</f>
        <v>1.9230769230769232E-2</v>
      </c>
      <c r="P35" s="7">
        <f t="shared" si="0"/>
        <v>7.4626865671641784E-2</v>
      </c>
      <c r="Q35" s="7">
        <f t="shared" si="1"/>
        <v>9.6153846153846159E-2</v>
      </c>
    </row>
    <row r="36" spans="1:17" ht="36.75" customHeight="1">
      <c r="A36" s="52" t="s">
        <v>72</v>
      </c>
      <c r="B36" s="25" t="s">
        <v>190</v>
      </c>
      <c r="C36" s="70"/>
      <c r="D36" s="22">
        <v>4</v>
      </c>
      <c r="E36" s="22">
        <v>1</v>
      </c>
      <c r="F36" s="24" t="s">
        <v>34</v>
      </c>
      <c r="G36" s="70"/>
      <c r="H36" s="22">
        <v>4</v>
      </c>
      <c r="I36" s="22">
        <v>1</v>
      </c>
      <c r="J36" s="24" t="s">
        <v>34</v>
      </c>
      <c r="K36" s="50"/>
      <c r="N36" s="7">
        <f>E36/E44</f>
        <v>1.4925373134328358E-2</v>
      </c>
      <c r="O36" s="7">
        <f>I36/I44</f>
        <v>1.9230769230769232E-2</v>
      </c>
      <c r="P36" s="7">
        <f t="shared" si="0"/>
        <v>5.9701492537313432E-2</v>
      </c>
      <c r="Q36" s="7">
        <f t="shared" si="1"/>
        <v>7.6923076923076927E-2</v>
      </c>
    </row>
    <row r="37" spans="1:17" ht="39.75" customHeight="1">
      <c r="A37" s="52" t="s">
        <v>73</v>
      </c>
      <c r="B37" s="25" t="s">
        <v>191</v>
      </c>
      <c r="C37" s="70"/>
      <c r="D37" s="22">
        <v>5</v>
      </c>
      <c r="E37" s="22">
        <v>1</v>
      </c>
      <c r="F37" s="23" t="s">
        <v>30</v>
      </c>
      <c r="G37" s="70"/>
      <c r="H37" s="22">
        <v>5</v>
      </c>
      <c r="I37" s="22">
        <v>1</v>
      </c>
      <c r="J37" s="23" t="s">
        <v>30</v>
      </c>
      <c r="K37" s="50"/>
      <c r="N37" s="7">
        <f>E37/E44</f>
        <v>1.4925373134328358E-2</v>
      </c>
      <c r="O37" s="7">
        <f>I37/I44</f>
        <v>1.9230769230769232E-2</v>
      </c>
      <c r="P37" s="7">
        <f t="shared" si="0"/>
        <v>7.4626865671641784E-2</v>
      </c>
      <c r="Q37" s="7">
        <f t="shared" si="1"/>
        <v>9.6153846153846159E-2</v>
      </c>
    </row>
    <row r="38" spans="1:17" ht="27" customHeight="1">
      <c r="A38" s="52" t="s">
        <v>74</v>
      </c>
      <c r="B38" s="25" t="s">
        <v>272</v>
      </c>
      <c r="C38" s="70"/>
      <c r="D38" s="22">
        <v>4</v>
      </c>
      <c r="E38" s="22">
        <v>2</v>
      </c>
      <c r="F38" s="23" t="s">
        <v>26</v>
      </c>
      <c r="G38" s="70"/>
      <c r="H38" s="22">
        <v>3</v>
      </c>
      <c r="I38" s="22">
        <v>2</v>
      </c>
      <c r="J38" s="24" t="s">
        <v>27</v>
      </c>
      <c r="K38" s="50"/>
      <c r="N38" s="7">
        <f>E38/E44</f>
        <v>2.9850746268656716E-2</v>
      </c>
      <c r="O38" s="7">
        <f>I38/I44</f>
        <v>3.8461538461538464E-2</v>
      </c>
      <c r="P38" s="7">
        <f t="shared" si="0"/>
        <v>0.11940298507462686</v>
      </c>
      <c r="Q38" s="7">
        <f t="shared" si="1"/>
        <v>0.11538461538461539</v>
      </c>
    </row>
    <row r="39" spans="1:17" ht="54.75" customHeight="1">
      <c r="A39" s="52" t="s">
        <v>75</v>
      </c>
      <c r="B39" s="25" t="s">
        <v>273</v>
      </c>
      <c r="C39" s="70"/>
      <c r="D39" s="22">
        <v>5</v>
      </c>
      <c r="E39" s="22">
        <v>1</v>
      </c>
      <c r="F39" s="23" t="s">
        <v>30</v>
      </c>
      <c r="G39" s="70"/>
      <c r="H39" s="22">
        <v>5</v>
      </c>
      <c r="I39" s="22">
        <v>1</v>
      </c>
      <c r="J39" s="23" t="s">
        <v>30</v>
      </c>
      <c r="K39" s="50"/>
      <c r="N39" s="7">
        <f>E39/E44</f>
        <v>1.4925373134328358E-2</v>
      </c>
      <c r="O39" s="7">
        <f>I39/I44</f>
        <v>1.9230769230769232E-2</v>
      </c>
      <c r="P39" s="7">
        <f t="shared" si="0"/>
        <v>7.4626865671641784E-2</v>
      </c>
      <c r="Q39" s="7">
        <f t="shared" si="1"/>
        <v>9.6153846153846159E-2</v>
      </c>
    </row>
    <row r="40" spans="1:17" ht="64.5" customHeight="1">
      <c r="A40" s="52" t="s">
        <v>274</v>
      </c>
      <c r="B40" s="25" t="s">
        <v>175</v>
      </c>
      <c r="C40" s="52" t="s">
        <v>275</v>
      </c>
      <c r="D40" s="22">
        <v>5</v>
      </c>
      <c r="E40" s="22">
        <v>1</v>
      </c>
      <c r="F40" s="23" t="s">
        <v>30</v>
      </c>
      <c r="G40" s="52" t="s">
        <v>100</v>
      </c>
      <c r="H40" s="22">
        <v>5</v>
      </c>
      <c r="I40" s="22">
        <v>1</v>
      </c>
      <c r="J40" s="23" t="s">
        <v>30</v>
      </c>
      <c r="K40" s="50"/>
      <c r="N40" s="7">
        <f>E40/E44</f>
        <v>1.4925373134328358E-2</v>
      </c>
      <c r="O40" s="7">
        <f>I40/I44</f>
        <v>1.9230769230769232E-2</v>
      </c>
      <c r="P40" s="7">
        <f t="shared" si="0"/>
        <v>7.4626865671641784E-2</v>
      </c>
      <c r="Q40" s="7">
        <f t="shared" si="1"/>
        <v>9.6153846153846159E-2</v>
      </c>
    </row>
    <row r="41" spans="1:17" ht="58.5" customHeight="1">
      <c r="A41" s="52" t="s">
        <v>207</v>
      </c>
      <c r="B41" s="27" t="s">
        <v>277</v>
      </c>
      <c r="C41" s="52" t="s">
        <v>304</v>
      </c>
      <c r="D41" s="29">
        <v>2</v>
      </c>
      <c r="E41" s="29">
        <v>3</v>
      </c>
      <c r="F41" s="24" t="s">
        <v>27</v>
      </c>
      <c r="G41" s="52" t="s">
        <v>100</v>
      </c>
      <c r="H41" s="29">
        <v>2</v>
      </c>
      <c r="I41" s="29">
        <v>2</v>
      </c>
      <c r="J41" s="24" t="s">
        <v>34</v>
      </c>
      <c r="K41" s="50"/>
      <c r="N41" s="7">
        <f>E41/E44</f>
        <v>4.4776119402985072E-2</v>
      </c>
      <c r="O41" s="7">
        <f>I41/I44</f>
        <v>3.8461538461538464E-2</v>
      </c>
      <c r="P41" s="7">
        <f>N41*D41</f>
        <v>8.9552238805970144E-2</v>
      </c>
      <c r="Q41" s="7">
        <f>O41*H41</f>
        <v>7.6923076923076927E-2</v>
      </c>
    </row>
    <row r="42" spans="1:17" ht="102" customHeight="1">
      <c r="A42" s="52" t="s">
        <v>77</v>
      </c>
      <c r="B42" s="25" t="s">
        <v>278</v>
      </c>
      <c r="C42" s="52" t="s">
        <v>125</v>
      </c>
      <c r="D42" s="22">
        <v>1</v>
      </c>
      <c r="E42" s="22">
        <v>1</v>
      </c>
      <c r="F42" s="24" t="s">
        <v>42</v>
      </c>
      <c r="G42" s="52" t="s">
        <v>100</v>
      </c>
      <c r="H42" s="22">
        <v>1</v>
      </c>
      <c r="I42" s="22">
        <v>1</v>
      </c>
      <c r="J42" s="24" t="s">
        <v>42</v>
      </c>
      <c r="K42" s="50"/>
      <c r="N42" s="7">
        <f>E42/E44</f>
        <v>1.4925373134328358E-2</v>
      </c>
      <c r="O42" s="7">
        <f>I42/I44</f>
        <v>1.9230769230769232E-2</v>
      </c>
      <c r="P42" s="7">
        <f t="shared" si="0"/>
        <v>1.4925373134328358E-2</v>
      </c>
      <c r="Q42" s="7">
        <f t="shared" si="1"/>
        <v>1.9230769230769232E-2</v>
      </c>
    </row>
    <row r="43" spans="1:17" ht="48.75" customHeight="1">
      <c r="A43" s="52" t="s">
        <v>79</v>
      </c>
      <c r="B43" s="25" t="s">
        <v>279</v>
      </c>
      <c r="C43" s="56" t="s">
        <v>305</v>
      </c>
      <c r="D43" s="22">
        <v>1</v>
      </c>
      <c r="E43" s="22">
        <v>1</v>
      </c>
      <c r="F43" s="24" t="s">
        <v>42</v>
      </c>
      <c r="G43" s="56" t="s">
        <v>305</v>
      </c>
      <c r="H43" s="22">
        <v>1</v>
      </c>
      <c r="I43" s="22">
        <v>1</v>
      </c>
      <c r="J43" s="24" t="s">
        <v>42</v>
      </c>
      <c r="K43" s="50"/>
      <c r="N43" s="7">
        <f>E43/E44</f>
        <v>1.4925373134328358E-2</v>
      </c>
      <c r="O43" s="7">
        <f>I43/I44</f>
        <v>1.9230769230769232E-2</v>
      </c>
      <c r="P43" s="7">
        <f t="shared" si="0"/>
        <v>1.4925373134328358E-2</v>
      </c>
      <c r="Q43" s="7">
        <f t="shared" si="1"/>
        <v>1.9230769230769232E-2</v>
      </c>
    </row>
    <row r="44" spans="1:17" ht="15.75">
      <c r="A44" s="30"/>
      <c r="B44" s="31"/>
      <c r="C44" s="32" t="s">
        <v>80</v>
      </c>
      <c r="D44" s="33">
        <f>SUM(D14:D43)</f>
        <v>74</v>
      </c>
      <c r="E44" s="33">
        <f>SUM(E14:E43)</f>
        <v>67</v>
      </c>
      <c r="F44" s="34"/>
      <c r="G44" s="33"/>
      <c r="H44" s="33">
        <f>SUM(H14:H43)</f>
        <v>66</v>
      </c>
      <c r="I44" s="33">
        <f>SUM(I14:I43)</f>
        <v>52</v>
      </c>
      <c r="J44" s="34"/>
      <c r="P44" s="8"/>
    </row>
    <row r="45" spans="1:17" ht="15.75">
      <c r="A45" s="64" t="s">
        <v>81</v>
      </c>
      <c r="B45" s="64"/>
      <c r="C45" s="64"/>
      <c r="D45" s="64"/>
      <c r="E45" s="64"/>
      <c r="F45" s="35">
        <f>SUM(P14:P43)</f>
        <v>2.0149253731343282</v>
      </c>
      <c r="G45" s="54"/>
      <c r="H45" s="54"/>
      <c r="I45" s="54"/>
      <c r="J45" s="35">
        <f>SUM(Q14:Q43)</f>
        <v>1.8269230769230773</v>
      </c>
      <c r="K45" s="50"/>
    </row>
    <row r="46" spans="1:17">
      <c r="A46" s="65" t="s">
        <v>99</v>
      </c>
      <c r="B46" s="66"/>
      <c r="C46" s="66"/>
      <c r="D46" s="66"/>
      <c r="E46" s="66"/>
      <c r="F46" s="66"/>
      <c r="G46" s="66"/>
    </row>
    <row r="48" spans="1:17" ht="18" customHeight="1">
      <c r="A48" s="67" t="s">
        <v>3</v>
      </c>
      <c r="B48" s="67"/>
      <c r="C48" s="67"/>
      <c r="D48" s="67"/>
      <c r="E48" s="1"/>
      <c r="F48" s="13"/>
      <c r="G48" s="1"/>
      <c r="H48" s="1"/>
      <c r="I48" s="1"/>
      <c r="J48" s="13"/>
    </row>
    <row r="49" spans="1:10" ht="12.75" customHeight="1">
      <c r="A49" s="2"/>
      <c r="B49"/>
      <c r="E49" s="1"/>
      <c r="F49" s="13"/>
      <c r="G49" s="1"/>
      <c r="H49" s="1"/>
      <c r="I49" s="1"/>
      <c r="J49" s="13"/>
    </row>
    <row r="50" spans="1:10" ht="30.75" customHeight="1">
      <c r="A50" s="36" t="s">
        <v>4</v>
      </c>
      <c r="B50" s="68" t="s">
        <v>5</v>
      </c>
      <c r="C50" s="68"/>
      <c r="D50" s="69" t="s">
        <v>6</v>
      </c>
      <c r="E50" s="69"/>
      <c r="F50" s="69"/>
      <c r="G50" s="37" t="s">
        <v>7</v>
      </c>
      <c r="H50" s="3"/>
      <c r="I50" s="1"/>
      <c r="J50" s="13"/>
    </row>
    <row r="51" spans="1:10" ht="24" customHeight="1">
      <c r="A51" s="36" t="s">
        <v>8</v>
      </c>
      <c r="B51" s="68" t="s">
        <v>9</v>
      </c>
      <c r="C51" s="68"/>
      <c r="D51" s="69" t="s">
        <v>10</v>
      </c>
      <c r="E51" s="69"/>
      <c r="F51" s="69"/>
      <c r="G51" s="37" t="s">
        <v>11</v>
      </c>
      <c r="H51" s="3"/>
      <c r="I51" s="1"/>
      <c r="J51" s="13"/>
    </row>
    <row r="53" spans="1:10" ht="15.75">
      <c r="A53" s="62" t="s">
        <v>291</v>
      </c>
      <c r="B53" s="63"/>
    </row>
  </sheetData>
  <mergeCells count="29">
    <mergeCell ref="A53:B53"/>
    <mergeCell ref="A45:E45"/>
    <mergeCell ref="A46:G46"/>
    <mergeCell ref="A48:D48"/>
    <mergeCell ref="B50:C50"/>
    <mergeCell ref="D50:F50"/>
    <mergeCell ref="B51:C51"/>
    <mergeCell ref="D51:F51"/>
    <mergeCell ref="N12:O12"/>
    <mergeCell ref="P12:Q12"/>
    <mergeCell ref="C23:C25"/>
    <mergeCell ref="G23:G25"/>
    <mergeCell ref="C29:C30"/>
    <mergeCell ref="C34:C39"/>
    <mergeCell ref="G34:G39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Заместитель главного врача по медицинской части, Общебольничный медицинский персонал&amp;R&amp;"Times New Roman,обычный"&amp;8&amp;P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G23"/>
  <sheetViews>
    <sheetView tabSelected="1" view="pageBreakPreview" topLeftCell="A12" zoomScale="80" zoomScaleNormal="90" zoomScaleSheetLayoutView="80" zoomScalePageLayoutView="90" workbookViewId="0">
      <selection activeCell="E16" sqref="E16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2"/>
    </row>
    <row r="2" spans="1:7" ht="15.75">
      <c r="A2" s="62" t="s">
        <v>82</v>
      </c>
      <c r="B2" s="62"/>
    </row>
    <row r="3" spans="1:7" ht="8.25" customHeight="1"/>
    <row r="4" spans="1:7" ht="30">
      <c r="A4" s="38" t="s">
        <v>292</v>
      </c>
      <c r="B4" s="9"/>
      <c r="C4" s="38" t="s">
        <v>293</v>
      </c>
      <c r="D4" s="9"/>
      <c r="E4" s="39"/>
      <c r="F4" s="14"/>
      <c r="G4" s="39"/>
    </row>
    <row r="5" spans="1:7" ht="16.5">
      <c r="A5" s="10" t="s">
        <v>83</v>
      </c>
      <c r="B5" s="10"/>
      <c r="C5" s="10" t="s">
        <v>84</v>
      </c>
      <c r="D5" s="10"/>
      <c r="E5" s="10" t="s">
        <v>85</v>
      </c>
      <c r="F5" s="10"/>
      <c r="G5" s="10" t="s">
        <v>86</v>
      </c>
    </row>
    <row r="6" spans="1:7" ht="8.25" customHeight="1"/>
    <row r="7" spans="1:7" ht="15.75">
      <c r="A7" s="62" t="s">
        <v>87</v>
      </c>
      <c r="B7" s="62"/>
    </row>
    <row r="8" spans="1:7" ht="10.5" customHeight="1"/>
    <row r="9" spans="1:7" ht="15.75">
      <c r="A9" s="38" t="s">
        <v>202</v>
      </c>
      <c r="B9" s="9"/>
      <c r="C9" s="38" t="s">
        <v>294</v>
      </c>
      <c r="D9" s="9"/>
      <c r="E9" s="39"/>
      <c r="F9" s="14"/>
      <c r="G9" s="39"/>
    </row>
    <row r="10" spans="1:7" ht="16.5">
      <c r="A10" s="10" t="s">
        <v>83</v>
      </c>
      <c r="B10" s="10"/>
      <c r="C10" s="10" t="s">
        <v>84</v>
      </c>
      <c r="D10" s="10"/>
      <c r="E10" s="10" t="s">
        <v>85</v>
      </c>
      <c r="F10" s="10"/>
      <c r="G10" s="10" t="s">
        <v>86</v>
      </c>
    </row>
    <row r="11" spans="1:7" ht="15.75">
      <c r="A11" s="38" t="s">
        <v>295</v>
      </c>
      <c r="B11" s="9"/>
      <c r="C11" s="38" t="s">
        <v>296</v>
      </c>
      <c r="D11" s="9"/>
      <c r="E11" s="39"/>
      <c r="F11" s="14"/>
      <c r="G11" s="39"/>
    </row>
    <row r="12" spans="1:7" ht="16.5">
      <c r="A12" s="10" t="s">
        <v>83</v>
      </c>
      <c r="B12" s="10"/>
      <c r="C12" s="10" t="s">
        <v>84</v>
      </c>
      <c r="D12" s="10"/>
      <c r="E12" s="10" t="s">
        <v>85</v>
      </c>
      <c r="F12" s="10"/>
      <c r="G12" s="10" t="s">
        <v>86</v>
      </c>
    </row>
    <row r="13" spans="1:7" ht="15.75">
      <c r="A13" s="38" t="s">
        <v>297</v>
      </c>
      <c r="B13" s="9"/>
      <c r="C13" s="38" t="s">
        <v>298</v>
      </c>
      <c r="D13" s="9"/>
      <c r="E13" s="39"/>
      <c r="F13" s="14"/>
      <c r="G13" s="39"/>
    </row>
    <row r="14" spans="1:7" ht="16.5">
      <c r="A14" s="10" t="s">
        <v>83</v>
      </c>
      <c r="B14" s="10"/>
      <c r="C14" s="10" t="s">
        <v>84</v>
      </c>
      <c r="D14" s="10"/>
      <c r="E14" s="10" t="s">
        <v>85</v>
      </c>
      <c r="F14" s="10"/>
      <c r="G14" s="10" t="s">
        <v>86</v>
      </c>
    </row>
    <row r="15" spans="1:7" ht="60">
      <c r="A15" s="38" t="s">
        <v>299</v>
      </c>
      <c r="B15" s="9"/>
      <c r="C15" s="38" t="s">
        <v>300</v>
      </c>
      <c r="D15" s="9"/>
      <c r="E15" s="39"/>
      <c r="F15" s="14"/>
      <c r="G15" s="39"/>
    </row>
    <row r="16" spans="1:7" ht="16.5">
      <c r="A16" s="10" t="s">
        <v>83</v>
      </c>
      <c r="B16" s="10"/>
      <c r="C16" s="10" t="s">
        <v>84</v>
      </c>
      <c r="D16" s="10"/>
      <c r="E16" s="10" t="s">
        <v>85</v>
      </c>
      <c r="F16" s="10"/>
      <c r="G16" s="10" t="s">
        <v>86</v>
      </c>
    </row>
    <row r="17" spans="1:5" ht="12.75" customHeight="1"/>
    <row r="18" spans="1:5" ht="15.75">
      <c r="A18" s="62" t="s">
        <v>88</v>
      </c>
      <c r="B18" s="62"/>
      <c r="C18" s="57"/>
    </row>
    <row r="19" spans="1:5" ht="8.25" customHeight="1"/>
    <row r="20" spans="1:5" ht="15.75">
      <c r="A20" s="39"/>
      <c r="B20" s="9"/>
      <c r="C20" s="39" t="s">
        <v>326</v>
      </c>
      <c r="D20" s="58"/>
      <c r="E20" s="39"/>
    </row>
    <row r="21" spans="1:5" ht="16.5">
      <c r="A21" s="11" t="s">
        <v>85</v>
      </c>
      <c r="B21" s="11"/>
      <c r="C21" s="10" t="s">
        <v>89</v>
      </c>
      <c r="D21" s="11"/>
      <c r="E21" s="11" t="s">
        <v>86</v>
      </c>
    </row>
    <row r="22" spans="1:5" ht="15.75">
      <c r="A22" s="39"/>
      <c r="B22" s="9"/>
      <c r="C22" s="39" t="s">
        <v>293</v>
      </c>
      <c r="D22" s="58"/>
      <c r="E22" s="39"/>
    </row>
    <row r="23" spans="1:5" ht="16.5">
      <c r="A23" s="11" t="s">
        <v>85</v>
      </c>
      <c r="B23" s="11"/>
      <c r="C23" s="10" t="s">
        <v>89</v>
      </c>
      <c r="D23" s="11"/>
      <c r="E23" s="11" t="s">
        <v>86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Заместитель главного врача по медицинской части, Общебольничный медицинский персонал&amp;R&amp;"Times New Roman,обычный"&amp;8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1"/>
  <sheetViews>
    <sheetView view="pageBreakPreview" topLeftCell="A35" zoomScale="80" zoomScaleNormal="100" zoomScaleSheetLayoutView="80" workbookViewId="0">
      <selection activeCell="I50" sqref="I50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6" t="s">
        <v>209</v>
      </c>
      <c r="B1" s="77"/>
      <c r="C1" s="77"/>
      <c r="D1" s="77"/>
      <c r="E1" s="77"/>
      <c r="F1" s="77"/>
      <c r="G1" s="77"/>
      <c r="H1" s="77"/>
      <c r="I1" s="77"/>
      <c r="J1" s="78"/>
    </row>
    <row r="2" spans="1:17">
      <c r="A2" s="79" t="s">
        <v>0</v>
      </c>
      <c r="B2" s="77"/>
      <c r="C2" s="77"/>
      <c r="D2" s="77"/>
      <c r="E2" s="77"/>
      <c r="F2" s="77"/>
      <c r="G2" s="77"/>
      <c r="H2" s="77"/>
      <c r="I2" s="77"/>
      <c r="J2" s="78"/>
    </row>
    <row r="3" spans="1:17">
      <c r="A3" s="76" t="s">
        <v>210</v>
      </c>
      <c r="B3" s="77"/>
      <c r="C3" s="77"/>
      <c r="D3" s="77"/>
      <c r="E3" s="77"/>
      <c r="F3" s="77"/>
      <c r="G3" s="77"/>
      <c r="H3" s="77"/>
      <c r="I3" s="77"/>
      <c r="J3" s="78"/>
    </row>
    <row r="4" spans="1:17">
      <c r="A4" s="79" t="s">
        <v>1</v>
      </c>
      <c r="B4" s="77"/>
      <c r="C4" s="77"/>
      <c r="D4" s="77"/>
      <c r="E4" s="77"/>
      <c r="F4" s="77"/>
      <c r="G4" s="77"/>
      <c r="H4" s="77"/>
      <c r="I4" s="77"/>
      <c r="J4" s="78"/>
    </row>
    <row r="6" spans="1:17" ht="32.25" customHeight="1">
      <c r="A6" s="80" t="s">
        <v>2</v>
      </c>
      <c r="B6" s="81"/>
      <c r="C6" s="81"/>
      <c r="D6" s="81"/>
      <c r="E6" s="81"/>
      <c r="F6" s="81"/>
      <c r="G6" s="81"/>
      <c r="H6" s="81"/>
      <c r="I6" s="81"/>
      <c r="J6" s="81"/>
    </row>
    <row r="7" spans="1:17" ht="22.5" customHeight="1">
      <c r="A7" s="62" t="s">
        <v>309</v>
      </c>
      <c r="B7" s="63"/>
      <c r="C7" s="63"/>
      <c r="D7" s="63"/>
      <c r="E7" s="63"/>
      <c r="F7" s="63"/>
      <c r="G7" s="63"/>
      <c r="H7" s="63"/>
      <c r="I7" s="63"/>
      <c r="J7" s="63"/>
    </row>
    <row r="8" spans="1:17" ht="22.5" customHeight="1">
      <c r="A8" s="62" t="s">
        <v>307</v>
      </c>
      <c r="B8" s="63"/>
      <c r="C8" s="63"/>
      <c r="D8" s="63"/>
      <c r="E8" s="63"/>
      <c r="F8" s="63"/>
      <c r="G8" s="63"/>
      <c r="H8" s="63"/>
      <c r="I8" s="63"/>
      <c r="J8" s="63"/>
    </row>
    <row r="9" spans="1:17" ht="22.5" customHeight="1">
      <c r="A9" s="62" t="s">
        <v>308</v>
      </c>
      <c r="B9" s="63"/>
      <c r="C9" s="63"/>
      <c r="D9" s="63"/>
      <c r="E9" s="63"/>
      <c r="F9" s="63"/>
      <c r="G9" s="63"/>
      <c r="H9" s="63"/>
      <c r="I9" s="63"/>
      <c r="J9" s="63"/>
    </row>
    <row r="11" spans="1:17" ht="24" customHeight="1">
      <c r="A11" s="70" t="s">
        <v>12</v>
      </c>
      <c r="B11" s="74" t="s">
        <v>13</v>
      </c>
      <c r="C11" s="70" t="s">
        <v>14</v>
      </c>
      <c r="D11" s="70" t="s">
        <v>15</v>
      </c>
      <c r="E11" s="70"/>
      <c r="F11" s="70"/>
      <c r="G11" s="75" t="s">
        <v>16</v>
      </c>
      <c r="H11" s="70" t="s">
        <v>17</v>
      </c>
      <c r="I11" s="70"/>
      <c r="J11" s="70"/>
      <c r="K11" s="50"/>
    </row>
    <row r="12" spans="1:17" ht="36" customHeight="1">
      <c r="A12" s="70"/>
      <c r="B12" s="74"/>
      <c r="C12" s="70"/>
      <c r="D12" s="52" t="s">
        <v>18</v>
      </c>
      <c r="E12" s="52" t="s">
        <v>19</v>
      </c>
      <c r="F12" s="53" t="s">
        <v>20</v>
      </c>
      <c r="G12" s="75"/>
      <c r="H12" s="52" t="s">
        <v>18</v>
      </c>
      <c r="I12" s="52" t="s">
        <v>19</v>
      </c>
      <c r="J12" s="53" t="s">
        <v>20</v>
      </c>
      <c r="K12" s="50"/>
      <c r="N12" s="70" t="s">
        <v>21</v>
      </c>
      <c r="O12" s="71"/>
      <c r="P12" s="70" t="s">
        <v>22</v>
      </c>
      <c r="Q12" s="71"/>
    </row>
    <row r="13" spans="1:17" ht="16.5" customHeight="1">
      <c r="A13" s="17">
        <v>1</v>
      </c>
      <c r="B13" s="18">
        <v>2</v>
      </c>
      <c r="C13" s="19">
        <v>3</v>
      </c>
      <c r="D13" s="17">
        <v>4</v>
      </c>
      <c r="E13" s="17">
        <v>5</v>
      </c>
      <c r="F13" s="20">
        <v>6</v>
      </c>
      <c r="G13" s="17">
        <v>7</v>
      </c>
      <c r="H13" s="17">
        <v>8</v>
      </c>
      <c r="I13" s="17">
        <v>9</v>
      </c>
      <c r="J13" s="20">
        <v>10</v>
      </c>
      <c r="K13" s="50"/>
      <c r="N13" s="6" t="s">
        <v>23</v>
      </c>
      <c r="O13" s="6" t="s">
        <v>24</v>
      </c>
      <c r="P13" s="6" t="s">
        <v>23</v>
      </c>
      <c r="Q13" s="6" t="s">
        <v>24</v>
      </c>
    </row>
    <row r="14" spans="1:17" ht="246" customHeight="1">
      <c r="A14" s="45" t="s">
        <v>121</v>
      </c>
      <c r="B14" s="21" t="s">
        <v>25</v>
      </c>
      <c r="C14" s="52" t="s">
        <v>211</v>
      </c>
      <c r="D14" s="22">
        <v>2</v>
      </c>
      <c r="E14" s="22">
        <v>2</v>
      </c>
      <c r="F14" s="24" t="s">
        <v>34</v>
      </c>
      <c r="G14" s="52" t="s">
        <v>179</v>
      </c>
      <c r="H14" s="22">
        <v>2</v>
      </c>
      <c r="I14" s="22">
        <v>1</v>
      </c>
      <c r="J14" s="24" t="s">
        <v>78</v>
      </c>
      <c r="K14" s="50"/>
      <c r="N14" s="7">
        <f>E14/E44</f>
        <v>2.9850746268656716E-2</v>
      </c>
      <c r="O14" s="7">
        <f>I14/I44</f>
        <v>1.9607843137254902E-2</v>
      </c>
      <c r="P14" s="7">
        <f>N14*D14</f>
        <v>5.9701492537313432E-2</v>
      </c>
      <c r="Q14" s="7">
        <f>O14*H14</f>
        <v>3.9215686274509803E-2</v>
      </c>
    </row>
    <row r="15" spans="1:17" ht="116.25" customHeight="1">
      <c r="A15" s="52" t="s">
        <v>31</v>
      </c>
      <c r="B15" s="21" t="s">
        <v>32</v>
      </c>
      <c r="C15" s="52" t="s">
        <v>122</v>
      </c>
      <c r="D15" s="22">
        <v>2</v>
      </c>
      <c r="E15" s="22">
        <v>2</v>
      </c>
      <c r="F15" s="24" t="s">
        <v>34</v>
      </c>
      <c r="G15" s="52" t="s">
        <v>123</v>
      </c>
      <c r="H15" s="22">
        <v>2</v>
      </c>
      <c r="I15" s="22">
        <v>1</v>
      </c>
      <c r="J15" s="24" t="s">
        <v>78</v>
      </c>
      <c r="N15" s="7">
        <f>E15/E44</f>
        <v>2.9850746268656716E-2</v>
      </c>
      <c r="O15" s="7">
        <f>I15/I44</f>
        <v>1.9607843137254902E-2</v>
      </c>
      <c r="P15" s="7">
        <f t="shared" ref="P15:P43" si="0">N15*D15</f>
        <v>5.9701492537313432E-2</v>
      </c>
      <c r="Q15" s="7">
        <f t="shared" ref="Q15:Q43" si="1">O15*H15</f>
        <v>3.9215686274509803E-2</v>
      </c>
    </row>
    <row r="16" spans="1:17" ht="54.75" customHeight="1">
      <c r="A16" s="52" t="s">
        <v>101</v>
      </c>
      <c r="B16" s="25" t="s">
        <v>139</v>
      </c>
      <c r="C16" s="52" t="s">
        <v>102</v>
      </c>
      <c r="D16" s="22">
        <v>1</v>
      </c>
      <c r="E16" s="22">
        <v>5</v>
      </c>
      <c r="F16" s="23" t="s">
        <v>30</v>
      </c>
      <c r="G16" s="52" t="s">
        <v>100</v>
      </c>
      <c r="H16" s="22">
        <v>1</v>
      </c>
      <c r="I16" s="22">
        <v>4</v>
      </c>
      <c r="J16" s="24" t="s">
        <v>34</v>
      </c>
      <c r="N16" s="7">
        <f>E16/E44</f>
        <v>7.4626865671641784E-2</v>
      </c>
      <c r="O16" s="7">
        <f>I16/I44</f>
        <v>7.8431372549019607E-2</v>
      </c>
      <c r="P16" s="7">
        <f t="shared" si="0"/>
        <v>7.4626865671641784E-2</v>
      </c>
      <c r="Q16" s="7">
        <f>O16*H16</f>
        <v>7.8431372549019607E-2</v>
      </c>
    </row>
    <row r="17" spans="1:17" ht="110.25" customHeight="1">
      <c r="A17" s="52" t="s">
        <v>231</v>
      </c>
      <c r="B17" s="25" t="s">
        <v>230</v>
      </c>
      <c r="C17" s="52" t="s">
        <v>233</v>
      </c>
      <c r="D17" s="22">
        <v>3</v>
      </c>
      <c r="E17" s="22">
        <v>2</v>
      </c>
      <c r="F17" s="24" t="s">
        <v>27</v>
      </c>
      <c r="G17" s="52" t="s">
        <v>232</v>
      </c>
      <c r="H17" s="22">
        <v>2</v>
      </c>
      <c r="I17" s="22">
        <v>1</v>
      </c>
      <c r="J17" s="24" t="s">
        <v>78</v>
      </c>
      <c r="N17" s="7">
        <f>E17/E44</f>
        <v>2.9850746268656716E-2</v>
      </c>
      <c r="O17" s="7">
        <f>I17/I44</f>
        <v>1.9607843137254902E-2</v>
      </c>
      <c r="P17" s="7">
        <f t="shared" si="0"/>
        <v>8.9552238805970144E-2</v>
      </c>
      <c r="Q17" s="7">
        <f>O17*H17</f>
        <v>3.9215686274509803E-2</v>
      </c>
    </row>
    <row r="18" spans="1:17" ht="114.75" customHeight="1">
      <c r="A18" s="52" t="s">
        <v>103</v>
      </c>
      <c r="B18" s="25" t="s">
        <v>234</v>
      </c>
      <c r="C18" s="52" t="s">
        <v>140</v>
      </c>
      <c r="D18" s="26">
        <v>3</v>
      </c>
      <c r="E18" s="26">
        <v>2</v>
      </c>
      <c r="F18" s="24" t="s">
        <v>27</v>
      </c>
      <c r="G18" s="53" t="s">
        <v>100</v>
      </c>
      <c r="H18" s="26">
        <v>2</v>
      </c>
      <c r="I18" s="26">
        <v>1</v>
      </c>
      <c r="J18" s="24" t="s">
        <v>78</v>
      </c>
      <c r="K18" s="50"/>
      <c r="N18" s="7">
        <f>E18/E44</f>
        <v>2.9850746268656716E-2</v>
      </c>
      <c r="O18" s="7">
        <f>I18/I44</f>
        <v>1.9607843137254902E-2</v>
      </c>
      <c r="P18" s="7">
        <f t="shared" si="0"/>
        <v>8.9552238805970144E-2</v>
      </c>
      <c r="Q18" s="7">
        <f t="shared" si="1"/>
        <v>3.9215686274509803E-2</v>
      </c>
    </row>
    <row r="19" spans="1:17" ht="94.5" customHeight="1">
      <c r="A19" s="52" t="s">
        <v>38</v>
      </c>
      <c r="B19" s="25" t="s">
        <v>143</v>
      </c>
      <c r="C19" s="52" t="s">
        <v>105</v>
      </c>
      <c r="D19" s="29">
        <v>2</v>
      </c>
      <c r="E19" s="29">
        <v>2</v>
      </c>
      <c r="F19" s="24" t="s">
        <v>34</v>
      </c>
      <c r="G19" s="52" t="s">
        <v>104</v>
      </c>
      <c r="H19" s="22">
        <v>2</v>
      </c>
      <c r="I19" s="22">
        <v>1</v>
      </c>
      <c r="J19" s="24" t="s">
        <v>78</v>
      </c>
      <c r="K19" s="50"/>
      <c r="N19" s="7">
        <f>E19/E44</f>
        <v>2.9850746268656716E-2</v>
      </c>
      <c r="O19" s="7">
        <f>I19/I44</f>
        <v>1.9607843137254902E-2</v>
      </c>
      <c r="P19" s="7">
        <f t="shared" si="0"/>
        <v>5.9701492537313432E-2</v>
      </c>
      <c r="Q19" s="7">
        <f t="shared" si="1"/>
        <v>3.9215686274509803E-2</v>
      </c>
    </row>
    <row r="20" spans="1:17" ht="63" customHeight="1">
      <c r="A20" s="52" t="s">
        <v>245</v>
      </c>
      <c r="B20" s="25" t="s">
        <v>50</v>
      </c>
      <c r="C20" s="52" t="s">
        <v>252</v>
      </c>
      <c r="D20" s="22">
        <v>2</v>
      </c>
      <c r="E20" s="22">
        <v>2</v>
      </c>
      <c r="F20" s="24" t="s">
        <v>34</v>
      </c>
      <c r="G20" s="52" t="s">
        <v>100</v>
      </c>
      <c r="H20" s="22">
        <v>2</v>
      </c>
      <c r="I20" s="22">
        <v>1</v>
      </c>
      <c r="J20" s="24" t="s">
        <v>78</v>
      </c>
      <c r="K20" s="50"/>
      <c r="N20" s="7">
        <f>E20/E44</f>
        <v>2.9850746268656716E-2</v>
      </c>
      <c r="O20" s="7">
        <f>I20/I44</f>
        <v>1.9607843137254902E-2</v>
      </c>
      <c r="P20" s="7">
        <f t="shared" si="0"/>
        <v>5.9701492537313432E-2</v>
      </c>
      <c r="Q20" s="7">
        <f t="shared" si="1"/>
        <v>3.9215686274509803E-2</v>
      </c>
    </row>
    <row r="21" spans="1:17" ht="63.75" customHeight="1">
      <c r="A21" s="52" t="s">
        <v>53</v>
      </c>
      <c r="B21" s="25" t="s">
        <v>250</v>
      </c>
      <c r="C21" s="52" t="s">
        <v>124</v>
      </c>
      <c r="D21" s="29">
        <v>1</v>
      </c>
      <c r="E21" s="29">
        <v>5</v>
      </c>
      <c r="F21" s="23" t="s">
        <v>30</v>
      </c>
      <c r="G21" s="52" t="s">
        <v>106</v>
      </c>
      <c r="H21" s="22">
        <v>1</v>
      </c>
      <c r="I21" s="22">
        <v>4</v>
      </c>
      <c r="J21" s="24" t="s">
        <v>34</v>
      </c>
      <c r="K21" s="50"/>
      <c r="N21" s="7">
        <f>E21/E44</f>
        <v>7.4626865671641784E-2</v>
      </c>
      <c r="O21" s="7">
        <f>I21/I44</f>
        <v>7.8431372549019607E-2</v>
      </c>
      <c r="P21" s="7">
        <f t="shared" si="0"/>
        <v>7.4626865671641784E-2</v>
      </c>
      <c r="Q21" s="7">
        <f t="shared" si="1"/>
        <v>7.8431372549019607E-2</v>
      </c>
    </row>
    <row r="22" spans="1:17" ht="86.25" customHeight="1">
      <c r="A22" s="52" t="s">
        <v>54</v>
      </c>
      <c r="B22" s="25" t="s">
        <v>251</v>
      </c>
      <c r="C22" s="52" t="s">
        <v>111</v>
      </c>
      <c r="D22" s="29">
        <v>1</v>
      </c>
      <c r="E22" s="29">
        <v>5</v>
      </c>
      <c r="F22" s="23" t="s">
        <v>30</v>
      </c>
      <c r="G22" s="52" t="s">
        <v>112</v>
      </c>
      <c r="H22" s="22">
        <v>1</v>
      </c>
      <c r="I22" s="22">
        <v>4</v>
      </c>
      <c r="J22" s="24" t="s">
        <v>34</v>
      </c>
      <c r="K22" s="50"/>
      <c r="N22" s="7">
        <f>E22/E44</f>
        <v>7.4626865671641784E-2</v>
      </c>
      <c r="O22" s="7">
        <f>I22/I44</f>
        <v>7.8431372549019607E-2</v>
      </c>
      <c r="P22" s="7">
        <f t="shared" si="0"/>
        <v>7.4626865671641784E-2</v>
      </c>
      <c r="Q22" s="7">
        <f t="shared" si="1"/>
        <v>7.8431372549019607E-2</v>
      </c>
    </row>
    <row r="23" spans="1:17" ht="53.25" customHeight="1">
      <c r="A23" s="52" t="s">
        <v>58</v>
      </c>
      <c r="B23" s="25" t="s">
        <v>95</v>
      </c>
      <c r="C23" s="70" t="s">
        <v>206</v>
      </c>
      <c r="D23" s="22">
        <v>1</v>
      </c>
      <c r="E23" s="22">
        <v>3</v>
      </c>
      <c r="F23" s="24" t="s">
        <v>51</v>
      </c>
      <c r="G23" s="70" t="s">
        <v>100</v>
      </c>
      <c r="H23" s="22">
        <v>1</v>
      </c>
      <c r="I23" s="22">
        <v>2</v>
      </c>
      <c r="J23" s="24" t="s">
        <v>78</v>
      </c>
      <c r="K23" s="50"/>
      <c r="N23" s="7">
        <f>E23/E44</f>
        <v>4.4776119402985072E-2</v>
      </c>
      <c r="O23" s="7">
        <f>I23/I44</f>
        <v>3.9215686274509803E-2</v>
      </c>
      <c r="P23" s="7">
        <f t="shared" si="0"/>
        <v>4.4776119402985072E-2</v>
      </c>
      <c r="Q23" s="7">
        <f t="shared" si="1"/>
        <v>3.9215686274509803E-2</v>
      </c>
    </row>
    <row r="24" spans="1:17" ht="35.25" customHeight="1">
      <c r="A24" s="52" t="s">
        <v>60</v>
      </c>
      <c r="B24" s="25" t="s">
        <v>57</v>
      </c>
      <c r="C24" s="73"/>
      <c r="D24" s="22">
        <v>1</v>
      </c>
      <c r="E24" s="22">
        <v>1</v>
      </c>
      <c r="F24" s="24" t="s">
        <v>42</v>
      </c>
      <c r="G24" s="70"/>
      <c r="H24" s="22">
        <v>1</v>
      </c>
      <c r="I24" s="22">
        <v>1</v>
      </c>
      <c r="J24" s="24" t="s">
        <v>42</v>
      </c>
      <c r="K24" s="50"/>
      <c r="N24" s="7">
        <f>E24/E44</f>
        <v>1.4925373134328358E-2</v>
      </c>
      <c r="O24" s="7">
        <f>I24/I44</f>
        <v>1.9607843137254902E-2</v>
      </c>
      <c r="P24" s="7">
        <f t="shared" si="0"/>
        <v>1.4925373134328358E-2</v>
      </c>
      <c r="Q24" s="7">
        <f t="shared" si="1"/>
        <v>1.9607843137254902E-2</v>
      </c>
    </row>
    <row r="25" spans="1:17" ht="33" customHeight="1">
      <c r="A25" s="52" t="s">
        <v>61</v>
      </c>
      <c r="B25" s="25" t="s">
        <v>96</v>
      </c>
      <c r="C25" s="73"/>
      <c r="D25" s="22">
        <v>1</v>
      </c>
      <c r="E25" s="22">
        <v>1</v>
      </c>
      <c r="F25" s="24" t="s">
        <v>42</v>
      </c>
      <c r="G25" s="70"/>
      <c r="H25" s="22">
        <v>1</v>
      </c>
      <c r="I25" s="22">
        <v>1</v>
      </c>
      <c r="J25" s="24" t="s">
        <v>42</v>
      </c>
      <c r="K25" s="50"/>
      <c r="N25" s="7">
        <f>E25/E44</f>
        <v>1.4925373134328358E-2</v>
      </c>
      <c r="O25" s="7">
        <f>I25/I44</f>
        <v>1.9607843137254902E-2</v>
      </c>
      <c r="P25" s="7">
        <f t="shared" si="0"/>
        <v>1.4925373134328358E-2</v>
      </c>
      <c r="Q25" s="7">
        <f t="shared" si="1"/>
        <v>1.9607843137254902E-2</v>
      </c>
    </row>
    <row r="26" spans="1:17" ht="50.25" customHeight="1">
      <c r="A26" s="52" t="s">
        <v>62</v>
      </c>
      <c r="B26" s="27" t="s">
        <v>59</v>
      </c>
      <c r="C26" s="52" t="s">
        <v>97</v>
      </c>
      <c r="D26" s="22">
        <v>1</v>
      </c>
      <c r="E26" s="22">
        <v>5</v>
      </c>
      <c r="F26" s="23" t="s">
        <v>30</v>
      </c>
      <c r="G26" s="52" t="s">
        <v>100</v>
      </c>
      <c r="H26" s="22">
        <v>1</v>
      </c>
      <c r="I26" s="22">
        <v>5</v>
      </c>
      <c r="J26" s="23" t="s">
        <v>30</v>
      </c>
      <c r="K26" s="50"/>
      <c r="N26" s="7">
        <f>E26/E44</f>
        <v>7.4626865671641784E-2</v>
      </c>
      <c r="O26" s="7">
        <f>I26/I44</f>
        <v>9.8039215686274508E-2</v>
      </c>
      <c r="P26" s="7">
        <f t="shared" si="0"/>
        <v>7.4626865671641784E-2</v>
      </c>
      <c r="Q26" s="7">
        <f t="shared" si="1"/>
        <v>9.8039215686274508E-2</v>
      </c>
    </row>
    <row r="27" spans="1:17" ht="66.75" customHeight="1">
      <c r="A27" s="52" t="s">
        <v>64</v>
      </c>
      <c r="B27" s="27" t="s">
        <v>261</v>
      </c>
      <c r="C27" s="52" t="s">
        <v>113</v>
      </c>
      <c r="D27" s="22">
        <v>1</v>
      </c>
      <c r="E27" s="22">
        <v>5</v>
      </c>
      <c r="F27" s="23" t="s">
        <v>30</v>
      </c>
      <c r="G27" s="52" t="s">
        <v>114</v>
      </c>
      <c r="H27" s="22">
        <v>1</v>
      </c>
      <c r="I27" s="22">
        <v>5</v>
      </c>
      <c r="J27" s="23" t="s">
        <v>30</v>
      </c>
      <c r="K27" s="50"/>
      <c r="N27" s="7">
        <f>E27/E44</f>
        <v>7.4626865671641784E-2</v>
      </c>
      <c r="O27" s="7">
        <f>I27/I44</f>
        <v>9.8039215686274508E-2</v>
      </c>
      <c r="P27" s="7">
        <f t="shared" si="0"/>
        <v>7.4626865671641784E-2</v>
      </c>
      <c r="Q27" s="7">
        <f t="shared" si="1"/>
        <v>9.8039215686274508E-2</v>
      </c>
    </row>
    <row r="28" spans="1:17" ht="129" customHeight="1">
      <c r="A28" s="52" t="s">
        <v>66</v>
      </c>
      <c r="B28" s="25" t="s">
        <v>65</v>
      </c>
      <c r="C28" s="52" t="s">
        <v>115</v>
      </c>
      <c r="D28" s="29">
        <v>2</v>
      </c>
      <c r="E28" s="29">
        <v>2</v>
      </c>
      <c r="F28" s="24" t="s">
        <v>34</v>
      </c>
      <c r="G28" s="52" t="s">
        <v>100</v>
      </c>
      <c r="H28" s="22">
        <v>1</v>
      </c>
      <c r="I28" s="22">
        <v>1</v>
      </c>
      <c r="J28" s="24" t="s">
        <v>42</v>
      </c>
      <c r="K28" s="16"/>
      <c r="N28" s="7">
        <f>E28/E44</f>
        <v>2.9850746268656716E-2</v>
      </c>
      <c r="O28" s="7">
        <f>I28/I44</f>
        <v>1.9607843137254902E-2</v>
      </c>
      <c r="P28" s="7">
        <f t="shared" si="0"/>
        <v>5.9701492537313432E-2</v>
      </c>
      <c r="Q28" s="7">
        <f t="shared" si="1"/>
        <v>1.9607843137254902E-2</v>
      </c>
    </row>
    <row r="29" spans="1:17" ht="108.75" customHeight="1">
      <c r="A29" s="52" t="s">
        <v>188</v>
      </c>
      <c r="B29" s="25" t="s">
        <v>168</v>
      </c>
      <c r="C29" s="70" t="s">
        <v>303</v>
      </c>
      <c r="D29" s="22">
        <v>2</v>
      </c>
      <c r="E29" s="22">
        <v>2</v>
      </c>
      <c r="F29" s="24" t="s">
        <v>34</v>
      </c>
      <c r="G29" s="52" t="s">
        <v>100</v>
      </c>
      <c r="H29" s="22">
        <v>1</v>
      </c>
      <c r="I29" s="22">
        <v>1</v>
      </c>
      <c r="J29" s="24" t="s">
        <v>42</v>
      </c>
      <c r="K29" s="50"/>
      <c r="N29" s="7">
        <f>E29/E44</f>
        <v>2.9850746268656716E-2</v>
      </c>
      <c r="O29" s="7">
        <f>I29/I44</f>
        <v>1.9607843137254902E-2</v>
      </c>
      <c r="P29" s="7">
        <f t="shared" si="0"/>
        <v>5.9701492537313432E-2</v>
      </c>
      <c r="Q29" s="7">
        <f t="shared" si="1"/>
        <v>1.9607843137254902E-2</v>
      </c>
    </row>
    <row r="30" spans="1:17" ht="63" customHeight="1">
      <c r="A30" s="52" t="s">
        <v>67</v>
      </c>
      <c r="B30" s="25" t="s">
        <v>170</v>
      </c>
      <c r="C30" s="70"/>
      <c r="D30" s="22">
        <v>2</v>
      </c>
      <c r="E30" s="22">
        <v>2</v>
      </c>
      <c r="F30" s="24" t="s">
        <v>34</v>
      </c>
      <c r="G30" s="52" t="s">
        <v>100</v>
      </c>
      <c r="H30" s="22">
        <v>1</v>
      </c>
      <c r="I30" s="22">
        <v>1</v>
      </c>
      <c r="J30" s="24" t="s">
        <v>42</v>
      </c>
      <c r="K30" s="50"/>
      <c r="N30" s="7">
        <f>E30/E44</f>
        <v>2.9850746268656716E-2</v>
      </c>
      <c r="O30" s="7">
        <f>I30/I44</f>
        <v>1.9607843137254902E-2</v>
      </c>
      <c r="P30" s="7">
        <f t="shared" si="0"/>
        <v>5.9701492537313432E-2</v>
      </c>
      <c r="Q30" s="7">
        <f t="shared" si="1"/>
        <v>1.9607843137254902E-2</v>
      </c>
    </row>
    <row r="31" spans="1:17" ht="96" customHeight="1">
      <c r="A31" s="52" t="s">
        <v>126</v>
      </c>
      <c r="B31" s="25" t="s">
        <v>171</v>
      </c>
      <c r="C31" s="52" t="s">
        <v>98</v>
      </c>
      <c r="D31" s="22">
        <v>3</v>
      </c>
      <c r="E31" s="22">
        <v>2</v>
      </c>
      <c r="F31" s="24" t="s">
        <v>27</v>
      </c>
      <c r="G31" s="52" t="s">
        <v>100</v>
      </c>
      <c r="H31" s="22">
        <v>2</v>
      </c>
      <c r="I31" s="22">
        <v>1</v>
      </c>
      <c r="J31" s="24" t="s">
        <v>78</v>
      </c>
      <c r="K31" s="50"/>
      <c r="N31" s="7">
        <f>E31/E44</f>
        <v>2.9850746268656716E-2</v>
      </c>
      <c r="O31" s="7">
        <f>I31/I44</f>
        <v>1.9607843137254902E-2</v>
      </c>
      <c r="P31" s="7">
        <f t="shared" si="0"/>
        <v>8.9552238805970144E-2</v>
      </c>
      <c r="Q31" s="7">
        <f t="shared" si="1"/>
        <v>3.9215686274509803E-2</v>
      </c>
    </row>
    <row r="32" spans="1:17" ht="90.75" customHeight="1">
      <c r="A32" s="52" t="s">
        <v>68</v>
      </c>
      <c r="B32" s="25" t="s">
        <v>172</v>
      </c>
      <c r="C32" s="52" t="s">
        <v>117</v>
      </c>
      <c r="D32" s="22">
        <v>3</v>
      </c>
      <c r="E32" s="22">
        <v>2</v>
      </c>
      <c r="F32" s="24" t="s">
        <v>27</v>
      </c>
      <c r="G32" s="52" t="s">
        <v>116</v>
      </c>
      <c r="H32" s="22">
        <v>2</v>
      </c>
      <c r="I32" s="22">
        <v>1</v>
      </c>
      <c r="J32" s="24" t="s">
        <v>78</v>
      </c>
      <c r="K32" s="50"/>
      <c r="N32" s="7">
        <f>E32/E44</f>
        <v>2.9850746268656716E-2</v>
      </c>
      <c r="O32" s="7">
        <f>I32/I44</f>
        <v>1.9607843137254902E-2</v>
      </c>
      <c r="P32" s="7">
        <f t="shared" si="0"/>
        <v>8.9552238805970144E-2</v>
      </c>
      <c r="Q32" s="7">
        <f t="shared" si="1"/>
        <v>3.9215686274509803E-2</v>
      </c>
    </row>
    <row r="33" spans="1:17" ht="72.75" customHeight="1">
      <c r="A33" s="52" t="s">
        <v>69</v>
      </c>
      <c r="B33" s="25" t="s">
        <v>173</v>
      </c>
      <c r="C33" s="52" t="s">
        <v>167</v>
      </c>
      <c r="D33" s="22">
        <v>3</v>
      </c>
      <c r="E33" s="22">
        <v>1</v>
      </c>
      <c r="F33" s="24" t="s">
        <v>51</v>
      </c>
      <c r="G33" s="52" t="s">
        <v>100</v>
      </c>
      <c r="H33" s="22">
        <v>2</v>
      </c>
      <c r="I33" s="22">
        <v>1</v>
      </c>
      <c r="J33" s="24" t="s">
        <v>78</v>
      </c>
      <c r="K33" s="50"/>
      <c r="N33" s="7">
        <f>E33/E44</f>
        <v>1.4925373134328358E-2</v>
      </c>
      <c r="O33" s="7">
        <f>I33/I44</f>
        <v>1.9607843137254902E-2</v>
      </c>
      <c r="P33" s="7">
        <f t="shared" si="0"/>
        <v>4.4776119402985072E-2</v>
      </c>
      <c r="Q33" s="7">
        <f t="shared" si="1"/>
        <v>3.9215686274509803E-2</v>
      </c>
    </row>
    <row r="34" spans="1:17" ht="42" customHeight="1">
      <c r="A34" s="52" t="s">
        <v>70</v>
      </c>
      <c r="B34" s="25" t="s">
        <v>174</v>
      </c>
      <c r="C34" s="70" t="s">
        <v>193</v>
      </c>
      <c r="D34" s="22">
        <v>5</v>
      </c>
      <c r="E34" s="22">
        <v>2</v>
      </c>
      <c r="F34" s="23" t="s">
        <v>29</v>
      </c>
      <c r="G34" s="70" t="s">
        <v>118</v>
      </c>
      <c r="H34" s="22">
        <v>5</v>
      </c>
      <c r="I34" s="22">
        <v>2</v>
      </c>
      <c r="J34" s="23" t="s">
        <v>29</v>
      </c>
      <c r="K34" s="50"/>
      <c r="N34" s="7">
        <f>E34/E44</f>
        <v>2.9850746268656716E-2</v>
      </c>
      <c r="O34" s="7">
        <f>I34/I44</f>
        <v>3.9215686274509803E-2</v>
      </c>
      <c r="P34" s="7">
        <f t="shared" si="0"/>
        <v>0.14925373134328357</v>
      </c>
      <c r="Q34" s="7">
        <f t="shared" si="1"/>
        <v>0.19607843137254902</v>
      </c>
    </row>
    <row r="35" spans="1:17" ht="32.25" customHeight="1">
      <c r="A35" s="52" t="s">
        <v>71</v>
      </c>
      <c r="B35" s="25" t="s">
        <v>189</v>
      </c>
      <c r="C35" s="70"/>
      <c r="D35" s="22">
        <v>5</v>
      </c>
      <c r="E35" s="22">
        <v>1</v>
      </c>
      <c r="F35" s="23" t="s">
        <v>30</v>
      </c>
      <c r="G35" s="70"/>
      <c r="H35" s="22">
        <v>5</v>
      </c>
      <c r="I35" s="22">
        <v>1</v>
      </c>
      <c r="J35" s="23" t="s">
        <v>30</v>
      </c>
      <c r="K35" s="50"/>
      <c r="N35" s="7">
        <f>E35/E44</f>
        <v>1.4925373134328358E-2</v>
      </c>
      <c r="O35" s="7">
        <f>I35/I44</f>
        <v>1.9607843137254902E-2</v>
      </c>
      <c r="P35" s="7">
        <f t="shared" si="0"/>
        <v>7.4626865671641784E-2</v>
      </c>
      <c r="Q35" s="7">
        <f t="shared" si="1"/>
        <v>9.8039215686274508E-2</v>
      </c>
    </row>
    <row r="36" spans="1:17" ht="50.25" customHeight="1">
      <c r="A36" s="52" t="s">
        <v>72</v>
      </c>
      <c r="B36" s="25" t="s">
        <v>190</v>
      </c>
      <c r="C36" s="70"/>
      <c r="D36" s="22">
        <v>4</v>
      </c>
      <c r="E36" s="22">
        <v>1</v>
      </c>
      <c r="F36" s="24" t="s">
        <v>34</v>
      </c>
      <c r="G36" s="70"/>
      <c r="H36" s="22">
        <v>4</v>
      </c>
      <c r="I36" s="22">
        <v>1</v>
      </c>
      <c r="J36" s="24" t="s">
        <v>34</v>
      </c>
      <c r="K36" s="50"/>
      <c r="N36" s="7">
        <f>E36/E44</f>
        <v>1.4925373134328358E-2</v>
      </c>
      <c r="O36" s="7">
        <f>I36/I44</f>
        <v>1.9607843137254902E-2</v>
      </c>
      <c r="P36" s="7">
        <f t="shared" si="0"/>
        <v>5.9701492537313432E-2</v>
      </c>
      <c r="Q36" s="7">
        <f t="shared" si="1"/>
        <v>7.8431372549019607E-2</v>
      </c>
    </row>
    <row r="37" spans="1:17" ht="39.75" customHeight="1">
      <c r="A37" s="52" t="s">
        <v>73</v>
      </c>
      <c r="B37" s="25" t="s">
        <v>191</v>
      </c>
      <c r="C37" s="70"/>
      <c r="D37" s="22">
        <v>5</v>
      </c>
      <c r="E37" s="22">
        <v>1</v>
      </c>
      <c r="F37" s="23" t="s">
        <v>30</v>
      </c>
      <c r="G37" s="70"/>
      <c r="H37" s="22">
        <v>5</v>
      </c>
      <c r="I37" s="22">
        <v>1</v>
      </c>
      <c r="J37" s="23" t="s">
        <v>30</v>
      </c>
      <c r="K37" s="50"/>
      <c r="N37" s="7">
        <f>E37/E44</f>
        <v>1.4925373134328358E-2</v>
      </c>
      <c r="O37" s="7">
        <f>I37/I44</f>
        <v>1.9607843137254902E-2</v>
      </c>
      <c r="P37" s="7">
        <f t="shared" si="0"/>
        <v>7.4626865671641784E-2</v>
      </c>
      <c r="Q37" s="7">
        <f t="shared" si="1"/>
        <v>9.8039215686274508E-2</v>
      </c>
    </row>
    <row r="38" spans="1:17" ht="39.75" customHeight="1">
      <c r="A38" s="52" t="s">
        <v>74</v>
      </c>
      <c r="B38" s="25" t="s">
        <v>272</v>
      </c>
      <c r="C38" s="70"/>
      <c r="D38" s="22">
        <v>4</v>
      </c>
      <c r="E38" s="22">
        <v>2</v>
      </c>
      <c r="F38" s="23" t="s">
        <v>26</v>
      </c>
      <c r="G38" s="70"/>
      <c r="H38" s="22">
        <v>3</v>
      </c>
      <c r="I38" s="22">
        <v>2</v>
      </c>
      <c r="J38" s="24" t="s">
        <v>27</v>
      </c>
      <c r="K38" s="50"/>
      <c r="N38" s="7">
        <f>E38/E44</f>
        <v>2.9850746268656716E-2</v>
      </c>
      <c r="O38" s="7">
        <f>I38/I44</f>
        <v>3.9215686274509803E-2</v>
      </c>
      <c r="P38" s="7">
        <f t="shared" si="0"/>
        <v>0.11940298507462686</v>
      </c>
      <c r="Q38" s="7">
        <f t="shared" si="1"/>
        <v>0.11764705882352941</v>
      </c>
    </row>
    <row r="39" spans="1:17" ht="63" customHeight="1">
      <c r="A39" s="52" t="s">
        <v>75</v>
      </c>
      <c r="B39" s="25" t="s">
        <v>273</v>
      </c>
      <c r="C39" s="70"/>
      <c r="D39" s="22">
        <v>5</v>
      </c>
      <c r="E39" s="22">
        <v>1</v>
      </c>
      <c r="F39" s="23" t="s">
        <v>30</v>
      </c>
      <c r="G39" s="70"/>
      <c r="H39" s="22">
        <v>5</v>
      </c>
      <c r="I39" s="22">
        <v>1</v>
      </c>
      <c r="J39" s="23" t="s">
        <v>30</v>
      </c>
      <c r="K39" s="50"/>
      <c r="N39" s="7">
        <f>E39/E44</f>
        <v>1.4925373134328358E-2</v>
      </c>
      <c r="O39" s="7">
        <f>I39/I44</f>
        <v>1.9607843137254902E-2</v>
      </c>
      <c r="P39" s="7">
        <f t="shared" si="0"/>
        <v>7.4626865671641784E-2</v>
      </c>
      <c r="Q39" s="7">
        <f t="shared" si="1"/>
        <v>9.8039215686274508E-2</v>
      </c>
    </row>
    <row r="40" spans="1:17" ht="64.5" customHeight="1">
      <c r="A40" s="52" t="s">
        <v>274</v>
      </c>
      <c r="B40" s="25" t="s">
        <v>175</v>
      </c>
      <c r="C40" s="52" t="s">
        <v>275</v>
      </c>
      <c r="D40" s="22">
        <v>5</v>
      </c>
      <c r="E40" s="22">
        <v>1</v>
      </c>
      <c r="F40" s="23" t="s">
        <v>30</v>
      </c>
      <c r="G40" s="52" t="s">
        <v>100</v>
      </c>
      <c r="H40" s="22">
        <v>5</v>
      </c>
      <c r="I40" s="22">
        <v>1</v>
      </c>
      <c r="J40" s="23" t="s">
        <v>30</v>
      </c>
      <c r="K40" s="50"/>
      <c r="N40" s="7">
        <f>E40/E44</f>
        <v>1.4925373134328358E-2</v>
      </c>
      <c r="O40" s="7">
        <f>I40/I44</f>
        <v>1.9607843137254902E-2</v>
      </c>
      <c r="P40" s="7">
        <f t="shared" si="0"/>
        <v>7.4626865671641784E-2</v>
      </c>
      <c r="Q40" s="7">
        <f t="shared" si="1"/>
        <v>9.8039215686274508E-2</v>
      </c>
    </row>
    <row r="41" spans="1:17" ht="70.5" customHeight="1">
      <c r="A41" s="52" t="s">
        <v>207</v>
      </c>
      <c r="B41" s="27" t="s">
        <v>277</v>
      </c>
      <c r="C41" s="52" t="s">
        <v>304</v>
      </c>
      <c r="D41" s="29">
        <v>2</v>
      </c>
      <c r="E41" s="29">
        <v>3</v>
      </c>
      <c r="F41" s="24" t="s">
        <v>27</v>
      </c>
      <c r="G41" s="52" t="s">
        <v>100</v>
      </c>
      <c r="H41" s="29">
        <v>2</v>
      </c>
      <c r="I41" s="29">
        <v>2</v>
      </c>
      <c r="J41" s="24" t="s">
        <v>34</v>
      </c>
      <c r="K41" s="50"/>
      <c r="N41" s="7">
        <f>E41/E44</f>
        <v>4.4776119402985072E-2</v>
      </c>
      <c r="O41" s="7">
        <f>I41/I44</f>
        <v>3.9215686274509803E-2</v>
      </c>
      <c r="P41" s="7">
        <f>N41*D41</f>
        <v>8.9552238805970144E-2</v>
      </c>
      <c r="Q41" s="7">
        <f>O41*H41</f>
        <v>7.8431372549019607E-2</v>
      </c>
    </row>
    <row r="42" spans="1:17" ht="70.5" customHeight="1">
      <c r="A42" s="52" t="s">
        <v>77</v>
      </c>
      <c r="B42" s="25" t="s">
        <v>278</v>
      </c>
      <c r="C42" s="59" t="s">
        <v>125</v>
      </c>
      <c r="D42" s="22">
        <v>1</v>
      </c>
      <c r="E42" s="22">
        <v>1</v>
      </c>
      <c r="F42" s="24" t="s">
        <v>42</v>
      </c>
      <c r="G42" s="59" t="s">
        <v>100</v>
      </c>
      <c r="H42" s="22">
        <v>1</v>
      </c>
      <c r="I42" s="22">
        <v>1</v>
      </c>
      <c r="J42" s="24" t="s">
        <v>42</v>
      </c>
      <c r="K42" s="50"/>
      <c r="N42" s="7">
        <f>E42/E44</f>
        <v>1.4925373134328358E-2</v>
      </c>
      <c r="O42" s="7">
        <f>I42/I44</f>
        <v>1.9607843137254902E-2</v>
      </c>
      <c r="P42" s="7">
        <f t="shared" si="0"/>
        <v>1.4925373134328358E-2</v>
      </c>
      <c r="Q42" s="7">
        <f t="shared" si="1"/>
        <v>1.9607843137254902E-2</v>
      </c>
    </row>
    <row r="43" spans="1:17" ht="57" customHeight="1">
      <c r="A43" s="52" t="s">
        <v>79</v>
      </c>
      <c r="B43" s="25" t="s">
        <v>279</v>
      </c>
      <c r="C43" s="60"/>
      <c r="D43" s="22">
        <v>1</v>
      </c>
      <c r="E43" s="22">
        <v>1</v>
      </c>
      <c r="F43" s="24" t="s">
        <v>42</v>
      </c>
      <c r="G43" s="60"/>
      <c r="H43" s="22">
        <v>1</v>
      </c>
      <c r="I43" s="22">
        <v>1</v>
      </c>
      <c r="J43" s="24" t="s">
        <v>42</v>
      </c>
      <c r="K43" s="50"/>
      <c r="N43" s="7">
        <f>E43/E44</f>
        <v>1.4925373134328358E-2</v>
      </c>
      <c r="O43" s="7">
        <f>I43/I44</f>
        <v>1.9607843137254902E-2</v>
      </c>
      <c r="P43" s="7">
        <f t="shared" si="0"/>
        <v>1.4925373134328358E-2</v>
      </c>
      <c r="Q43" s="7">
        <f t="shared" si="1"/>
        <v>1.9607843137254902E-2</v>
      </c>
    </row>
    <row r="44" spans="1:17" ht="15.75">
      <c r="A44" s="30"/>
      <c r="B44" s="31"/>
      <c r="C44" s="32" t="s">
        <v>80</v>
      </c>
      <c r="D44" s="33">
        <f>SUM(D14:D43)</f>
        <v>74</v>
      </c>
      <c r="E44" s="33">
        <f>SUM(E14:E43)</f>
        <v>67</v>
      </c>
      <c r="F44" s="34"/>
      <c r="G44" s="33"/>
      <c r="H44" s="33">
        <f>SUM(H14:H43)</f>
        <v>65</v>
      </c>
      <c r="I44" s="33">
        <f>SUM(I14:I43)</f>
        <v>51</v>
      </c>
      <c r="J44" s="34"/>
      <c r="P44" s="8"/>
    </row>
    <row r="45" spans="1:17" ht="15.75">
      <c r="A45" s="64" t="s">
        <v>81</v>
      </c>
      <c r="B45" s="64"/>
      <c r="C45" s="64"/>
      <c r="D45" s="64"/>
      <c r="E45" s="64"/>
      <c r="F45" s="35">
        <f>SUM(P14:P43)</f>
        <v>2.0149253731343282</v>
      </c>
      <c r="G45" s="54"/>
      <c r="H45" s="54"/>
      <c r="I45" s="54"/>
      <c r="J45" s="35">
        <f>SUM(Q14:Q43)</f>
        <v>1.8235294117647061</v>
      </c>
      <c r="K45" s="50"/>
    </row>
    <row r="46" spans="1:17">
      <c r="A46" s="65" t="s">
        <v>99</v>
      </c>
      <c r="B46" s="66"/>
      <c r="C46" s="66"/>
      <c r="D46" s="66"/>
      <c r="E46" s="66"/>
      <c r="F46" s="66"/>
      <c r="G46" s="66"/>
    </row>
    <row r="47" spans="1:17" ht="8.25" customHeight="1"/>
    <row r="48" spans="1:17" ht="18" customHeight="1">
      <c r="A48" s="67" t="s">
        <v>3</v>
      </c>
      <c r="B48" s="67"/>
      <c r="C48" s="67"/>
      <c r="D48" s="67"/>
      <c r="E48" s="1"/>
      <c r="F48" s="13"/>
      <c r="G48" s="1"/>
      <c r="H48" s="1"/>
      <c r="I48" s="1"/>
      <c r="J48" s="13"/>
    </row>
    <row r="49" spans="1:10" ht="12.75" customHeight="1">
      <c r="A49" s="2"/>
      <c r="B49"/>
      <c r="E49" s="1"/>
      <c r="F49" s="13"/>
      <c r="G49" s="1"/>
      <c r="H49" s="1"/>
      <c r="I49" s="1"/>
      <c r="J49" s="13"/>
    </row>
    <row r="50" spans="1:10" ht="30.75" customHeight="1">
      <c r="A50" s="36" t="s">
        <v>4</v>
      </c>
      <c r="B50" s="68" t="s">
        <v>5</v>
      </c>
      <c r="C50" s="68"/>
      <c r="D50" s="69" t="s">
        <v>6</v>
      </c>
      <c r="E50" s="69"/>
      <c r="F50" s="69"/>
      <c r="G50" s="37" t="s">
        <v>7</v>
      </c>
      <c r="H50" s="3"/>
      <c r="I50" s="1"/>
      <c r="J50" s="13"/>
    </row>
    <row r="51" spans="1:10" ht="24" customHeight="1">
      <c r="A51" s="36" t="s">
        <v>8</v>
      </c>
      <c r="B51" s="68" t="s">
        <v>9</v>
      </c>
      <c r="C51" s="68"/>
      <c r="D51" s="69" t="s">
        <v>10</v>
      </c>
      <c r="E51" s="69"/>
      <c r="F51" s="69"/>
      <c r="G51" s="37" t="s">
        <v>11</v>
      </c>
      <c r="H51" s="3"/>
      <c r="I51" s="1"/>
      <c r="J51" s="13"/>
    </row>
  </sheetData>
  <mergeCells count="30">
    <mergeCell ref="B51:C51"/>
    <mergeCell ref="D51:F51"/>
    <mergeCell ref="A8:J8"/>
    <mergeCell ref="C42:C43"/>
    <mergeCell ref="G42:G43"/>
    <mergeCell ref="A45:E45"/>
    <mergeCell ref="A46:G46"/>
    <mergeCell ref="A48:D48"/>
    <mergeCell ref="B50:C50"/>
    <mergeCell ref="D50:F50"/>
    <mergeCell ref="C34:C39"/>
    <mergeCell ref="G34:G39"/>
    <mergeCell ref="A9:J9"/>
    <mergeCell ref="A11:A12"/>
    <mergeCell ref="B11:B12"/>
    <mergeCell ref="N12:O12"/>
    <mergeCell ref="P12:Q12"/>
    <mergeCell ref="C23:C25"/>
    <mergeCell ref="G23:G25"/>
    <mergeCell ref="C29:C30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Главная медицинская сестра, Общебольничный медицинский персонал&amp;R&amp;"Times New Roman,обычный"&amp;8&amp;P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2:G23"/>
  <sheetViews>
    <sheetView view="pageBreakPreview" zoomScale="80" zoomScaleNormal="90" zoomScaleSheetLayoutView="80" zoomScalePageLayoutView="90" workbookViewId="0">
      <selection activeCell="D29" sqref="D29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62" t="s">
        <v>291</v>
      </c>
      <c r="B2" s="63"/>
      <c r="F2" s="12"/>
    </row>
    <row r="3" spans="1:7">
      <c r="B3" s="4"/>
      <c r="F3" s="12"/>
    </row>
    <row r="4" spans="1:7" ht="15.75">
      <c r="A4" s="62" t="s">
        <v>82</v>
      </c>
      <c r="B4" s="62"/>
    </row>
    <row r="5" spans="1:7" ht="8.25" customHeight="1"/>
    <row r="6" spans="1:7" ht="30">
      <c r="A6" s="38" t="s">
        <v>292</v>
      </c>
      <c r="B6" s="9"/>
      <c r="C6" s="38" t="s">
        <v>293</v>
      </c>
      <c r="D6" s="9"/>
      <c r="E6" s="39"/>
      <c r="F6" s="14"/>
      <c r="G6" s="39"/>
    </row>
    <row r="7" spans="1:7" ht="16.5">
      <c r="A7" s="10" t="s">
        <v>83</v>
      </c>
      <c r="B7" s="10"/>
      <c r="C7" s="10" t="s">
        <v>84</v>
      </c>
      <c r="D7" s="10"/>
      <c r="E7" s="10" t="s">
        <v>85</v>
      </c>
      <c r="F7" s="10"/>
      <c r="G7" s="10" t="s">
        <v>86</v>
      </c>
    </row>
    <row r="8" spans="1:7" ht="8.25" customHeight="1"/>
    <row r="9" spans="1:7" ht="15.75">
      <c r="A9" s="62" t="s">
        <v>87</v>
      </c>
      <c r="B9" s="62"/>
    </row>
    <row r="10" spans="1:7" ht="10.5" customHeight="1"/>
    <row r="11" spans="1:7" ht="15.75">
      <c r="A11" s="38" t="s">
        <v>202</v>
      </c>
      <c r="B11" s="9"/>
      <c r="C11" s="38" t="s">
        <v>294</v>
      </c>
      <c r="D11" s="9"/>
      <c r="E11" s="39"/>
      <c r="F11" s="14"/>
      <c r="G11" s="39"/>
    </row>
    <row r="12" spans="1:7" ht="16.5">
      <c r="A12" s="10" t="s">
        <v>83</v>
      </c>
      <c r="B12" s="10"/>
      <c r="C12" s="10" t="s">
        <v>84</v>
      </c>
      <c r="D12" s="10"/>
      <c r="E12" s="10" t="s">
        <v>85</v>
      </c>
      <c r="F12" s="10"/>
      <c r="G12" s="10" t="s">
        <v>86</v>
      </c>
    </row>
    <row r="13" spans="1:7" ht="15.75">
      <c r="A13" s="38" t="s">
        <v>295</v>
      </c>
      <c r="B13" s="9"/>
      <c r="C13" s="38" t="s">
        <v>296</v>
      </c>
      <c r="D13" s="9"/>
      <c r="E13" s="39"/>
      <c r="F13" s="14"/>
      <c r="G13" s="39"/>
    </row>
    <row r="14" spans="1:7" ht="16.5">
      <c r="A14" s="10" t="s">
        <v>83</v>
      </c>
      <c r="B14" s="10"/>
      <c r="C14" s="10" t="s">
        <v>84</v>
      </c>
      <c r="D14" s="10"/>
      <c r="E14" s="10" t="s">
        <v>85</v>
      </c>
      <c r="F14" s="10"/>
      <c r="G14" s="10" t="s">
        <v>86</v>
      </c>
    </row>
    <row r="15" spans="1:7" ht="15.75">
      <c r="A15" s="38" t="s">
        <v>297</v>
      </c>
      <c r="B15" s="9"/>
      <c r="C15" s="38" t="s">
        <v>298</v>
      </c>
      <c r="D15" s="9"/>
      <c r="E15" s="39"/>
      <c r="F15" s="14"/>
      <c r="G15" s="39"/>
    </row>
    <row r="16" spans="1:7" ht="16.5">
      <c r="A16" s="10" t="s">
        <v>83</v>
      </c>
      <c r="B16" s="10"/>
      <c r="C16" s="10" t="s">
        <v>84</v>
      </c>
      <c r="D16" s="10"/>
      <c r="E16" s="10" t="s">
        <v>85</v>
      </c>
      <c r="F16" s="10"/>
      <c r="G16" s="10" t="s">
        <v>86</v>
      </c>
    </row>
    <row r="17" spans="1:7" ht="60">
      <c r="A17" s="38" t="s">
        <v>299</v>
      </c>
      <c r="B17" s="9"/>
      <c r="C17" s="38" t="s">
        <v>300</v>
      </c>
      <c r="D17" s="9"/>
      <c r="E17" s="39"/>
      <c r="F17" s="14"/>
      <c r="G17" s="39"/>
    </row>
    <row r="18" spans="1:7" ht="16.5">
      <c r="A18" s="10" t="s">
        <v>83</v>
      </c>
      <c r="B18" s="10"/>
      <c r="C18" s="10" t="s">
        <v>84</v>
      </c>
      <c r="D18" s="10"/>
      <c r="E18" s="10" t="s">
        <v>85</v>
      </c>
      <c r="F18" s="10"/>
      <c r="G18" s="10" t="s">
        <v>86</v>
      </c>
    </row>
    <row r="19" spans="1:7" ht="12.75" customHeight="1"/>
    <row r="20" spans="1:7" ht="15.75">
      <c r="A20" s="62" t="s">
        <v>88</v>
      </c>
      <c r="B20" s="62"/>
      <c r="C20" s="57"/>
    </row>
    <row r="21" spans="1:7" ht="8.25" customHeight="1"/>
    <row r="22" spans="1:7" ht="15.75">
      <c r="A22" s="39"/>
      <c r="B22" s="9"/>
      <c r="C22" s="39" t="s">
        <v>327</v>
      </c>
      <c r="D22" s="58"/>
      <c r="E22" s="39"/>
    </row>
    <row r="23" spans="1:7" ht="16.5">
      <c r="A23" s="11" t="s">
        <v>85</v>
      </c>
      <c r="B23" s="11"/>
      <c r="C23" s="10" t="s">
        <v>89</v>
      </c>
      <c r="D23" s="11"/>
      <c r="E23" s="11" t="s">
        <v>86</v>
      </c>
    </row>
  </sheetData>
  <mergeCells count="4">
    <mergeCell ref="A4:B4"/>
    <mergeCell ref="A9:B9"/>
    <mergeCell ref="A20:B20"/>
    <mergeCell ref="A2:B2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Главная медицинская сестра, Общебольничный медицинский персонал&amp;R&amp;"Times New Roman,обычный"&amp;8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62"/>
  <sheetViews>
    <sheetView view="pageBreakPreview" topLeftCell="A7" zoomScale="80" zoomScaleNormal="100" zoomScaleSheetLayoutView="80" workbookViewId="0">
      <selection activeCell="A7" sqref="A7:J7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2" customWidth="1"/>
    <col min="7" max="7" width="21.85546875" customWidth="1"/>
    <col min="8" max="8" width="10" customWidth="1"/>
    <col min="9" max="9" width="10.28515625" customWidth="1"/>
    <col min="10" max="10" width="7.85546875" style="12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6" t="s">
        <v>209</v>
      </c>
      <c r="B1" s="77"/>
      <c r="C1" s="77"/>
      <c r="D1" s="77"/>
      <c r="E1" s="77"/>
      <c r="F1" s="77"/>
      <c r="G1" s="77"/>
      <c r="H1" s="77"/>
      <c r="I1" s="77"/>
      <c r="J1" s="78"/>
    </row>
    <row r="2" spans="1:17">
      <c r="A2" s="79" t="s">
        <v>0</v>
      </c>
      <c r="B2" s="77"/>
      <c r="C2" s="77"/>
      <c r="D2" s="77"/>
      <c r="E2" s="77"/>
      <c r="F2" s="77"/>
      <c r="G2" s="77"/>
      <c r="H2" s="77"/>
      <c r="I2" s="77"/>
      <c r="J2" s="78"/>
    </row>
    <row r="3" spans="1:17">
      <c r="A3" s="76" t="s">
        <v>210</v>
      </c>
      <c r="B3" s="77"/>
      <c r="C3" s="77"/>
      <c r="D3" s="77"/>
      <c r="E3" s="77"/>
      <c r="F3" s="77"/>
      <c r="G3" s="77"/>
      <c r="H3" s="77"/>
      <c r="I3" s="77"/>
      <c r="J3" s="78"/>
    </row>
    <row r="4" spans="1:17">
      <c r="A4" s="79" t="s">
        <v>1</v>
      </c>
      <c r="B4" s="77"/>
      <c r="C4" s="77"/>
      <c r="D4" s="77"/>
      <c r="E4" s="77"/>
      <c r="F4" s="77"/>
      <c r="G4" s="77"/>
      <c r="H4" s="77"/>
      <c r="I4" s="77"/>
      <c r="J4" s="78"/>
    </row>
    <row r="6" spans="1:17" ht="32.25" customHeight="1">
      <c r="A6" s="80" t="s">
        <v>2</v>
      </c>
      <c r="B6" s="81"/>
      <c r="C6" s="81"/>
      <c r="D6" s="81"/>
      <c r="E6" s="81"/>
      <c r="F6" s="81"/>
      <c r="G6" s="81"/>
      <c r="H6" s="81"/>
      <c r="I6" s="81"/>
      <c r="J6" s="81"/>
    </row>
    <row r="7" spans="1:17" ht="22.5" customHeight="1">
      <c r="A7" s="62" t="s">
        <v>322</v>
      </c>
      <c r="B7" s="63"/>
      <c r="C7" s="63"/>
      <c r="D7" s="63"/>
      <c r="E7" s="63"/>
      <c r="F7" s="63"/>
      <c r="G7" s="63"/>
      <c r="H7" s="63"/>
      <c r="I7" s="63"/>
      <c r="J7" s="63"/>
    </row>
    <row r="8" spans="1:17" ht="22.5" customHeight="1">
      <c r="A8" s="62" t="s">
        <v>307</v>
      </c>
      <c r="B8" s="63"/>
      <c r="C8" s="63"/>
      <c r="D8" s="63"/>
      <c r="E8" s="63"/>
      <c r="F8" s="63"/>
      <c r="G8" s="63"/>
      <c r="H8" s="63"/>
      <c r="I8" s="63"/>
      <c r="J8" s="63"/>
    </row>
    <row r="9" spans="1:17" ht="22.5" customHeight="1">
      <c r="A9" s="62" t="s">
        <v>301</v>
      </c>
      <c r="B9" s="63"/>
      <c r="C9" s="63"/>
      <c r="D9" s="63"/>
      <c r="E9" s="63"/>
      <c r="F9" s="63"/>
      <c r="G9" s="63"/>
      <c r="H9" s="63"/>
      <c r="I9" s="63"/>
      <c r="J9" s="63"/>
    </row>
    <row r="10" spans="1:17" ht="22.5" customHeight="1">
      <c r="A10" s="62" t="s">
        <v>302</v>
      </c>
      <c r="B10" s="63"/>
      <c r="C10" s="63"/>
      <c r="D10" s="63"/>
      <c r="E10" s="63"/>
      <c r="F10" s="63"/>
      <c r="G10" s="63"/>
      <c r="H10" s="63"/>
      <c r="I10" s="63"/>
      <c r="J10" s="63"/>
    </row>
    <row r="12" spans="1:17" ht="24" customHeight="1">
      <c r="A12" s="70" t="s">
        <v>12</v>
      </c>
      <c r="B12" s="74" t="s">
        <v>13</v>
      </c>
      <c r="C12" s="70" t="s">
        <v>14</v>
      </c>
      <c r="D12" s="70" t="s">
        <v>15</v>
      </c>
      <c r="E12" s="70"/>
      <c r="F12" s="70"/>
      <c r="G12" s="75" t="s">
        <v>16</v>
      </c>
      <c r="H12" s="70" t="s">
        <v>17</v>
      </c>
      <c r="I12" s="70"/>
      <c r="J12" s="70"/>
      <c r="K12" s="50"/>
    </row>
    <row r="13" spans="1:17" ht="36" customHeight="1">
      <c r="A13" s="70"/>
      <c r="B13" s="74"/>
      <c r="C13" s="70"/>
      <c r="D13" s="52" t="s">
        <v>18</v>
      </c>
      <c r="E13" s="52" t="s">
        <v>19</v>
      </c>
      <c r="F13" s="53" t="s">
        <v>20</v>
      </c>
      <c r="G13" s="75"/>
      <c r="H13" s="52" t="s">
        <v>18</v>
      </c>
      <c r="I13" s="52" t="s">
        <v>19</v>
      </c>
      <c r="J13" s="53" t="s">
        <v>20</v>
      </c>
      <c r="K13" s="50"/>
      <c r="N13" s="70" t="s">
        <v>21</v>
      </c>
      <c r="O13" s="71"/>
      <c r="P13" s="70" t="s">
        <v>22</v>
      </c>
      <c r="Q13" s="71"/>
    </row>
    <row r="14" spans="1:17" ht="16.5" customHeight="1">
      <c r="A14" s="17">
        <v>1</v>
      </c>
      <c r="B14" s="18">
        <v>2</v>
      </c>
      <c r="C14" s="19">
        <v>3</v>
      </c>
      <c r="D14" s="17">
        <v>4</v>
      </c>
      <c r="E14" s="17">
        <v>5</v>
      </c>
      <c r="F14" s="20">
        <v>6</v>
      </c>
      <c r="G14" s="17">
        <v>7</v>
      </c>
      <c r="H14" s="17">
        <v>8</v>
      </c>
      <c r="I14" s="17">
        <v>9</v>
      </c>
      <c r="J14" s="20">
        <v>10</v>
      </c>
      <c r="K14" s="50"/>
      <c r="N14" s="6" t="s">
        <v>23</v>
      </c>
      <c r="O14" s="6" t="s">
        <v>24</v>
      </c>
      <c r="P14" s="6" t="s">
        <v>23</v>
      </c>
      <c r="Q14" s="6" t="s">
        <v>24</v>
      </c>
    </row>
    <row r="15" spans="1:17" ht="246" customHeight="1">
      <c r="A15" s="45" t="s">
        <v>121</v>
      </c>
      <c r="B15" s="21" t="s">
        <v>25</v>
      </c>
      <c r="C15" s="52" t="s">
        <v>211</v>
      </c>
      <c r="D15" s="22">
        <v>2</v>
      </c>
      <c r="E15" s="22">
        <v>2</v>
      </c>
      <c r="F15" s="24" t="s">
        <v>34</v>
      </c>
      <c r="G15" s="52" t="s">
        <v>179</v>
      </c>
      <c r="H15" s="22">
        <v>2</v>
      </c>
      <c r="I15" s="22">
        <v>1</v>
      </c>
      <c r="J15" s="24" t="s">
        <v>78</v>
      </c>
      <c r="K15" s="50"/>
      <c r="N15" s="7">
        <f>E15/E53</f>
        <v>2.1505376344086023E-2</v>
      </c>
      <c r="O15" s="7">
        <f>I15/I53</f>
        <v>1.4084507042253521E-2</v>
      </c>
      <c r="P15" s="7">
        <f>N15*D15</f>
        <v>4.3010752688172046E-2</v>
      </c>
      <c r="Q15" s="7">
        <f>O15*H15</f>
        <v>2.8169014084507043E-2</v>
      </c>
    </row>
    <row r="16" spans="1:17" ht="91.5" customHeight="1">
      <c r="A16" s="52" t="s">
        <v>31</v>
      </c>
      <c r="B16" s="21" t="s">
        <v>32</v>
      </c>
      <c r="C16" s="52" t="s">
        <v>122</v>
      </c>
      <c r="D16" s="22">
        <v>2</v>
      </c>
      <c r="E16" s="22">
        <v>2</v>
      </c>
      <c r="F16" s="24" t="s">
        <v>34</v>
      </c>
      <c r="G16" s="52" t="s">
        <v>123</v>
      </c>
      <c r="H16" s="22">
        <v>2</v>
      </c>
      <c r="I16" s="22">
        <v>1</v>
      </c>
      <c r="J16" s="24" t="s">
        <v>78</v>
      </c>
      <c r="N16" s="7">
        <f>E16/E53</f>
        <v>2.1505376344086023E-2</v>
      </c>
      <c r="O16" s="7">
        <f>I16/I53</f>
        <v>1.4084507042253521E-2</v>
      </c>
      <c r="P16" s="7">
        <f t="shared" ref="P16:P52" si="0">N16*D16</f>
        <v>4.3010752688172046E-2</v>
      </c>
      <c r="Q16" s="7">
        <f t="shared" ref="Q16:Q52" si="1">O16*H16</f>
        <v>2.8169014084507043E-2</v>
      </c>
    </row>
    <row r="17" spans="1:17" ht="49.5" customHeight="1">
      <c r="A17" s="52" t="s">
        <v>101</v>
      </c>
      <c r="B17" s="25" t="s">
        <v>139</v>
      </c>
      <c r="C17" s="52" t="s">
        <v>102</v>
      </c>
      <c r="D17" s="22">
        <v>1</v>
      </c>
      <c r="E17" s="22">
        <v>5</v>
      </c>
      <c r="F17" s="23" t="s">
        <v>30</v>
      </c>
      <c r="G17" s="52" t="s">
        <v>100</v>
      </c>
      <c r="H17" s="22">
        <v>1</v>
      </c>
      <c r="I17" s="22">
        <v>4</v>
      </c>
      <c r="J17" s="24" t="s">
        <v>34</v>
      </c>
      <c r="N17" s="7">
        <f>E17/E53</f>
        <v>5.3763440860215055E-2</v>
      </c>
      <c r="O17" s="7">
        <f>I17/I53</f>
        <v>5.6338028169014086E-2</v>
      </c>
      <c r="P17" s="7">
        <f t="shared" si="0"/>
        <v>5.3763440860215055E-2</v>
      </c>
      <c r="Q17" s="7">
        <f>O17*H17</f>
        <v>5.6338028169014086E-2</v>
      </c>
    </row>
    <row r="18" spans="1:17" ht="124.5" customHeight="1">
      <c r="A18" s="52" t="s">
        <v>226</v>
      </c>
      <c r="B18" s="25" t="s">
        <v>225</v>
      </c>
      <c r="C18" s="52" t="s">
        <v>253</v>
      </c>
      <c r="D18" s="22">
        <v>2</v>
      </c>
      <c r="E18" s="22">
        <v>4</v>
      </c>
      <c r="F18" s="23" t="s">
        <v>26</v>
      </c>
      <c r="G18" s="52" t="s">
        <v>179</v>
      </c>
      <c r="H18" s="22">
        <v>1</v>
      </c>
      <c r="I18" s="22">
        <v>3</v>
      </c>
      <c r="J18" s="24" t="s">
        <v>51</v>
      </c>
      <c r="N18" s="7">
        <f>E18/E53</f>
        <v>4.3010752688172046E-2</v>
      </c>
      <c r="O18" s="7">
        <f>I18/I53</f>
        <v>4.2253521126760563E-2</v>
      </c>
      <c r="P18" s="7">
        <f t="shared" si="0"/>
        <v>8.6021505376344093E-2</v>
      </c>
      <c r="Q18" s="7">
        <f>O18*H18</f>
        <v>4.2253521126760563E-2</v>
      </c>
    </row>
    <row r="19" spans="1:17" ht="103.5" customHeight="1">
      <c r="A19" s="52" t="s">
        <v>231</v>
      </c>
      <c r="B19" s="25" t="s">
        <v>230</v>
      </c>
      <c r="C19" s="52" t="s">
        <v>233</v>
      </c>
      <c r="D19" s="22">
        <v>3</v>
      </c>
      <c r="E19" s="22">
        <v>2</v>
      </c>
      <c r="F19" s="24" t="s">
        <v>27</v>
      </c>
      <c r="G19" s="52" t="s">
        <v>232</v>
      </c>
      <c r="H19" s="22">
        <v>2</v>
      </c>
      <c r="I19" s="22">
        <v>1</v>
      </c>
      <c r="J19" s="24" t="s">
        <v>78</v>
      </c>
      <c r="N19" s="7">
        <f>E19/E53</f>
        <v>2.1505376344086023E-2</v>
      </c>
      <c r="O19" s="7">
        <f>I19/I53</f>
        <v>1.4084507042253521E-2</v>
      </c>
      <c r="P19" s="7">
        <f t="shared" si="0"/>
        <v>6.4516129032258063E-2</v>
      </c>
      <c r="Q19" s="7">
        <f>O19*H19</f>
        <v>2.8169014084507043E-2</v>
      </c>
    </row>
    <row r="20" spans="1:17" ht="93.75" customHeight="1">
      <c r="A20" s="52" t="s">
        <v>103</v>
      </c>
      <c r="B20" s="25" t="s">
        <v>234</v>
      </c>
      <c r="C20" s="52" t="s">
        <v>140</v>
      </c>
      <c r="D20" s="26">
        <v>3</v>
      </c>
      <c r="E20" s="26">
        <v>2</v>
      </c>
      <c r="F20" s="24" t="s">
        <v>27</v>
      </c>
      <c r="G20" s="53" t="s">
        <v>100</v>
      </c>
      <c r="H20" s="26">
        <v>2</v>
      </c>
      <c r="I20" s="26">
        <v>1</v>
      </c>
      <c r="J20" s="24" t="s">
        <v>78</v>
      </c>
      <c r="K20" s="50"/>
      <c r="N20" s="7">
        <f>E20/E53</f>
        <v>2.1505376344086023E-2</v>
      </c>
      <c r="O20" s="7">
        <f>I20/I53</f>
        <v>1.4084507042253521E-2</v>
      </c>
      <c r="P20" s="7">
        <f t="shared" si="0"/>
        <v>6.4516129032258063E-2</v>
      </c>
      <c r="Q20" s="7">
        <f t="shared" si="1"/>
        <v>2.8169014084507043E-2</v>
      </c>
    </row>
    <row r="21" spans="1:17" ht="94.5" customHeight="1">
      <c r="A21" s="52" t="s">
        <v>38</v>
      </c>
      <c r="B21" s="25" t="s">
        <v>143</v>
      </c>
      <c r="C21" s="52" t="s">
        <v>105</v>
      </c>
      <c r="D21" s="29">
        <v>2</v>
      </c>
      <c r="E21" s="29">
        <v>2</v>
      </c>
      <c r="F21" s="24" t="s">
        <v>34</v>
      </c>
      <c r="G21" s="52" t="s">
        <v>104</v>
      </c>
      <c r="H21" s="22">
        <v>2</v>
      </c>
      <c r="I21" s="22">
        <v>1</v>
      </c>
      <c r="J21" s="24" t="s">
        <v>78</v>
      </c>
      <c r="K21" s="50"/>
      <c r="N21" s="7">
        <f>E21/E53</f>
        <v>2.1505376344086023E-2</v>
      </c>
      <c r="O21" s="7">
        <f>I21/I53</f>
        <v>1.4084507042253521E-2</v>
      </c>
      <c r="P21" s="7">
        <f t="shared" si="0"/>
        <v>4.3010752688172046E-2</v>
      </c>
      <c r="Q21" s="7">
        <f t="shared" si="1"/>
        <v>2.8169014084507043E-2</v>
      </c>
    </row>
    <row r="22" spans="1:17" ht="39" customHeight="1">
      <c r="A22" s="52" t="s">
        <v>40</v>
      </c>
      <c r="B22" s="25" t="s">
        <v>41</v>
      </c>
      <c r="C22" s="70" t="s">
        <v>241</v>
      </c>
      <c r="D22" s="22">
        <v>2</v>
      </c>
      <c r="E22" s="22">
        <v>2</v>
      </c>
      <c r="F22" s="24" t="s">
        <v>34</v>
      </c>
      <c r="G22" s="52" t="s">
        <v>100</v>
      </c>
      <c r="H22" s="22">
        <v>1</v>
      </c>
      <c r="I22" s="22">
        <v>1</v>
      </c>
      <c r="J22" s="24" t="s">
        <v>42</v>
      </c>
      <c r="K22" s="50"/>
      <c r="N22" s="7">
        <f>E22/E53</f>
        <v>2.1505376344086023E-2</v>
      </c>
      <c r="O22" s="7">
        <f>I22/I53</f>
        <v>1.4084507042253521E-2</v>
      </c>
      <c r="P22" s="7">
        <f t="shared" si="0"/>
        <v>4.3010752688172046E-2</v>
      </c>
      <c r="Q22" s="7">
        <f t="shared" si="1"/>
        <v>1.4084507042253521E-2</v>
      </c>
    </row>
    <row r="23" spans="1:17" ht="46.5" customHeight="1">
      <c r="A23" s="52" t="s">
        <v>43</v>
      </c>
      <c r="B23" s="25" t="s">
        <v>44</v>
      </c>
      <c r="C23" s="70"/>
      <c r="D23" s="22">
        <v>1</v>
      </c>
      <c r="E23" s="22">
        <v>2</v>
      </c>
      <c r="F23" s="24" t="s">
        <v>78</v>
      </c>
      <c r="G23" s="52" t="s">
        <v>100</v>
      </c>
      <c r="H23" s="22">
        <v>1</v>
      </c>
      <c r="I23" s="22">
        <v>1</v>
      </c>
      <c r="J23" s="24" t="s">
        <v>42</v>
      </c>
      <c r="K23" s="50"/>
      <c r="N23" s="7">
        <f>E23/E53</f>
        <v>2.1505376344086023E-2</v>
      </c>
      <c r="O23" s="7">
        <f>I23/I53</f>
        <v>1.4084507042253521E-2</v>
      </c>
      <c r="P23" s="7">
        <f t="shared" si="0"/>
        <v>2.1505376344086023E-2</v>
      </c>
      <c r="Q23" s="7">
        <f t="shared" si="1"/>
        <v>1.4084507042253521E-2</v>
      </c>
    </row>
    <row r="24" spans="1:17" ht="43.5" customHeight="1">
      <c r="A24" s="52" t="s">
        <v>45</v>
      </c>
      <c r="B24" s="25" t="s">
        <v>46</v>
      </c>
      <c r="C24" s="72"/>
      <c r="D24" s="22">
        <v>1</v>
      </c>
      <c r="E24" s="22">
        <v>1</v>
      </c>
      <c r="F24" s="24" t="s">
        <v>42</v>
      </c>
      <c r="G24" s="52" t="s">
        <v>100</v>
      </c>
      <c r="H24" s="22">
        <v>1</v>
      </c>
      <c r="I24" s="22">
        <v>1</v>
      </c>
      <c r="J24" s="24" t="s">
        <v>42</v>
      </c>
      <c r="N24" s="7">
        <f>E24/E53</f>
        <v>1.0752688172043012E-2</v>
      </c>
      <c r="O24" s="7">
        <f>I24/I53</f>
        <v>1.4084507042253521E-2</v>
      </c>
      <c r="P24" s="7">
        <f t="shared" si="0"/>
        <v>1.0752688172043012E-2</v>
      </c>
      <c r="Q24" s="7">
        <f t="shared" si="1"/>
        <v>1.4084507042253521E-2</v>
      </c>
    </row>
    <row r="25" spans="1:17" ht="39.75" customHeight="1">
      <c r="A25" s="52" t="s">
        <v>47</v>
      </c>
      <c r="B25" s="25" t="s">
        <v>48</v>
      </c>
      <c r="C25" s="72"/>
      <c r="D25" s="22">
        <v>1</v>
      </c>
      <c r="E25" s="22">
        <v>1</v>
      </c>
      <c r="F25" s="24" t="s">
        <v>42</v>
      </c>
      <c r="G25" s="52" t="s">
        <v>100</v>
      </c>
      <c r="H25" s="22">
        <v>1</v>
      </c>
      <c r="I25" s="22">
        <v>1</v>
      </c>
      <c r="J25" s="24" t="s">
        <v>42</v>
      </c>
      <c r="N25" s="7">
        <f>E25/E53</f>
        <v>1.0752688172043012E-2</v>
      </c>
      <c r="O25" s="7">
        <f>I25/I53</f>
        <v>1.4084507042253521E-2</v>
      </c>
      <c r="P25" s="7">
        <f t="shared" si="0"/>
        <v>1.0752688172043012E-2</v>
      </c>
      <c r="Q25" s="7">
        <f t="shared" si="1"/>
        <v>1.4084507042253521E-2</v>
      </c>
    </row>
    <row r="26" spans="1:17" ht="63" customHeight="1">
      <c r="A26" s="52" t="s">
        <v>245</v>
      </c>
      <c r="B26" s="25" t="s">
        <v>50</v>
      </c>
      <c r="C26" s="52" t="s">
        <v>252</v>
      </c>
      <c r="D26" s="22">
        <v>3</v>
      </c>
      <c r="E26" s="22">
        <v>6</v>
      </c>
      <c r="F26" s="40" t="s">
        <v>323</v>
      </c>
      <c r="G26" s="52" t="s">
        <v>100</v>
      </c>
      <c r="H26" s="22">
        <v>3</v>
      </c>
      <c r="I26" s="22">
        <v>5</v>
      </c>
      <c r="J26" s="28" t="s">
        <v>169</v>
      </c>
      <c r="K26" s="50"/>
      <c r="N26" s="7">
        <f>E26/E53</f>
        <v>6.4516129032258063E-2</v>
      </c>
      <c r="O26" s="7">
        <f>I26/I53</f>
        <v>7.0422535211267609E-2</v>
      </c>
      <c r="P26" s="7">
        <f t="shared" si="0"/>
        <v>0.19354838709677419</v>
      </c>
      <c r="Q26" s="7">
        <f t="shared" si="1"/>
        <v>0.21126760563380281</v>
      </c>
    </row>
    <row r="27" spans="1:17" ht="38.25" customHeight="1">
      <c r="A27" s="52" t="s">
        <v>92</v>
      </c>
      <c r="B27" s="25" t="s">
        <v>91</v>
      </c>
      <c r="C27" s="59" t="s">
        <v>310</v>
      </c>
      <c r="D27" s="22">
        <v>1</v>
      </c>
      <c r="E27" s="22">
        <v>4</v>
      </c>
      <c r="F27" s="24" t="s">
        <v>34</v>
      </c>
      <c r="G27" s="52" t="s">
        <v>109</v>
      </c>
      <c r="H27" s="22">
        <v>1</v>
      </c>
      <c r="I27" s="22">
        <v>3</v>
      </c>
      <c r="J27" s="24" t="s">
        <v>51</v>
      </c>
      <c r="K27" s="50"/>
      <c r="N27" s="7">
        <f>E27/E53</f>
        <v>4.3010752688172046E-2</v>
      </c>
      <c r="O27" s="7">
        <f>I27/I53</f>
        <v>4.2253521126760563E-2</v>
      </c>
      <c r="P27" s="7">
        <f t="shared" si="0"/>
        <v>4.3010752688172046E-2</v>
      </c>
      <c r="Q27" s="7">
        <f t="shared" si="1"/>
        <v>4.2253521126760563E-2</v>
      </c>
    </row>
    <row r="28" spans="1:17" ht="59.25" customHeight="1">
      <c r="A28" s="52" t="s">
        <v>94</v>
      </c>
      <c r="B28" s="25" t="s">
        <v>248</v>
      </c>
      <c r="C28" s="60"/>
      <c r="D28" s="22">
        <v>1</v>
      </c>
      <c r="E28" s="22">
        <v>4</v>
      </c>
      <c r="F28" s="24" t="s">
        <v>34</v>
      </c>
      <c r="G28" s="52" t="s">
        <v>110</v>
      </c>
      <c r="H28" s="22">
        <v>1</v>
      </c>
      <c r="I28" s="22">
        <v>3</v>
      </c>
      <c r="J28" s="24" t="s">
        <v>51</v>
      </c>
      <c r="K28" s="50"/>
      <c r="N28" s="7">
        <f>E28/E53</f>
        <v>4.3010752688172046E-2</v>
      </c>
      <c r="O28" s="7">
        <f>I28/I53</f>
        <v>4.2253521126760563E-2</v>
      </c>
      <c r="P28" s="7">
        <f t="shared" si="0"/>
        <v>4.3010752688172046E-2</v>
      </c>
      <c r="Q28" s="7">
        <f t="shared" si="1"/>
        <v>4.2253521126760563E-2</v>
      </c>
    </row>
    <row r="29" spans="1:17" ht="63.75" customHeight="1">
      <c r="A29" s="52" t="s">
        <v>53</v>
      </c>
      <c r="B29" s="25" t="s">
        <v>250</v>
      </c>
      <c r="C29" s="52" t="s">
        <v>124</v>
      </c>
      <c r="D29" s="29">
        <v>1</v>
      </c>
      <c r="E29" s="29">
        <v>4</v>
      </c>
      <c r="F29" s="24" t="s">
        <v>34</v>
      </c>
      <c r="G29" s="52" t="s">
        <v>106</v>
      </c>
      <c r="H29" s="22">
        <v>1</v>
      </c>
      <c r="I29" s="22">
        <v>3</v>
      </c>
      <c r="J29" s="24" t="s">
        <v>51</v>
      </c>
      <c r="K29" s="50"/>
      <c r="N29" s="7">
        <f>E29/E53</f>
        <v>4.3010752688172046E-2</v>
      </c>
      <c r="O29" s="7">
        <f>I29/I53</f>
        <v>4.2253521126760563E-2</v>
      </c>
      <c r="P29" s="7">
        <f t="shared" si="0"/>
        <v>4.3010752688172046E-2</v>
      </c>
      <c r="Q29" s="7">
        <f t="shared" si="1"/>
        <v>4.2253521126760563E-2</v>
      </c>
    </row>
    <row r="30" spans="1:17" ht="78" customHeight="1">
      <c r="A30" s="52" t="s">
        <v>54</v>
      </c>
      <c r="B30" s="25" t="s">
        <v>251</v>
      </c>
      <c r="C30" s="52" t="s">
        <v>111</v>
      </c>
      <c r="D30" s="29">
        <v>1</v>
      </c>
      <c r="E30" s="29">
        <v>4</v>
      </c>
      <c r="F30" s="24" t="s">
        <v>34</v>
      </c>
      <c r="G30" s="52" t="s">
        <v>112</v>
      </c>
      <c r="H30" s="22">
        <v>1</v>
      </c>
      <c r="I30" s="22">
        <v>3</v>
      </c>
      <c r="J30" s="24" t="s">
        <v>51</v>
      </c>
      <c r="K30" s="50"/>
      <c r="N30" s="7">
        <f>E30/E53</f>
        <v>4.3010752688172046E-2</v>
      </c>
      <c r="O30" s="7">
        <f>I30/I53</f>
        <v>4.2253521126760563E-2</v>
      </c>
      <c r="P30" s="7">
        <f t="shared" si="0"/>
        <v>4.3010752688172046E-2</v>
      </c>
      <c r="Q30" s="7">
        <f t="shared" si="1"/>
        <v>4.2253521126760563E-2</v>
      </c>
    </row>
    <row r="31" spans="1:17" ht="42" customHeight="1">
      <c r="A31" s="52" t="s">
        <v>58</v>
      </c>
      <c r="B31" s="25" t="s">
        <v>95</v>
      </c>
      <c r="C31" s="70" t="s">
        <v>206</v>
      </c>
      <c r="D31" s="22">
        <v>1</v>
      </c>
      <c r="E31" s="22">
        <v>3</v>
      </c>
      <c r="F31" s="24" t="s">
        <v>51</v>
      </c>
      <c r="G31" s="70" t="s">
        <v>100</v>
      </c>
      <c r="H31" s="22">
        <v>1</v>
      </c>
      <c r="I31" s="22">
        <v>2</v>
      </c>
      <c r="J31" s="24" t="s">
        <v>78</v>
      </c>
      <c r="K31" s="50"/>
      <c r="N31" s="7">
        <f>E31/E53</f>
        <v>3.2258064516129031E-2</v>
      </c>
      <c r="O31" s="7">
        <f>I31/I53</f>
        <v>2.8169014084507043E-2</v>
      </c>
      <c r="P31" s="7">
        <f t="shared" si="0"/>
        <v>3.2258064516129031E-2</v>
      </c>
      <c r="Q31" s="7">
        <f t="shared" si="1"/>
        <v>2.8169014084507043E-2</v>
      </c>
    </row>
    <row r="32" spans="1:17" ht="35.25" customHeight="1">
      <c r="A32" s="52" t="s">
        <v>60</v>
      </c>
      <c r="B32" s="25" t="s">
        <v>57</v>
      </c>
      <c r="C32" s="73"/>
      <c r="D32" s="22">
        <v>1</v>
      </c>
      <c r="E32" s="22">
        <v>1</v>
      </c>
      <c r="F32" s="24" t="s">
        <v>42</v>
      </c>
      <c r="G32" s="70"/>
      <c r="H32" s="22">
        <v>1</v>
      </c>
      <c r="I32" s="22">
        <v>1</v>
      </c>
      <c r="J32" s="24" t="s">
        <v>42</v>
      </c>
      <c r="K32" s="50"/>
      <c r="N32" s="7">
        <f>E32/E53</f>
        <v>1.0752688172043012E-2</v>
      </c>
      <c r="O32" s="7">
        <f>I32/I53</f>
        <v>1.4084507042253521E-2</v>
      </c>
      <c r="P32" s="7">
        <f t="shared" si="0"/>
        <v>1.0752688172043012E-2</v>
      </c>
      <c r="Q32" s="7">
        <f t="shared" si="1"/>
        <v>1.4084507042253521E-2</v>
      </c>
    </row>
    <row r="33" spans="1:17" ht="33" customHeight="1">
      <c r="A33" s="52" t="s">
        <v>61</v>
      </c>
      <c r="B33" s="25" t="s">
        <v>96</v>
      </c>
      <c r="C33" s="73"/>
      <c r="D33" s="22">
        <v>1</v>
      </c>
      <c r="E33" s="22">
        <v>1</v>
      </c>
      <c r="F33" s="24" t="s">
        <v>42</v>
      </c>
      <c r="G33" s="70"/>
      <c r="H33" s="22">
        <v>1</v>
      </c>
      <c r="I33" s="22">
        <v>1</v>
      </c>
      <c r="J33" s="24" t="s">
        <v>42</v>
      </c>
      <c r="K33" s="50"/>
      <c r="N33" s="7">
        <f>E33/E53</f>
        <v>1.0752688172043012E-2</v>
      </c>
      <c r="O33" s="7">
        <f>I33/I53</f>
        <v>1.4084507042253521E-2</v>
      </c>
      <c r="P33" s="7">
        <f t="shared" si="0"/>
        <v>1.0752688172043012E-2</v>
      </c>
      <c r="Q33" s="7">
        <f t="shared" si="1"/>
        <v>1.4084507042253521E-2</v>
      </c>
    </row>
    <row r="34" spans="1:17" ht="45" customHeight="1">
      <c r="A34" s="52" t="s">
        <v>62</v>
      </c>
      <c r="B34" s="27" t="s">
        <v>59</v>
      </c>
      <c r="C34" s="52" t="s">
        <v>97</v>
      </c>
      <c r="D34" s="22">
        <v>1</v>
      </c>
      <c r="E34" s="22">
        <v>5</v>
      </c>
      <c r="F34" s="23" t="s">
        <v>30</v>
      </c>
      <c r="G34" s="52" t="s">
        <v>100</v>
      </c>
      <c r="H34" s="22">
        <v>1</v>
      </c>
      <c r="I34" s="22">
        <v>5</v>
      </c>
      <c r="J34" s="23" t="s">
        <v>30</v>
      </c>
      <c r="K34" s="50"/>
      <c r="N34" s="7">
        <f>E34/E53</f>
        <v>5.3763440860215055E-2</v>
      </c>
      <c r="O34" s="7">
        <f>I34/I53</f>
        <v>7.0422535211267609E-2</v>
      </c>
      <c r="P34" s="7">
        <f t="shared" si="0"/>
        <v>5.3763440860215055E-2</v>
      </c>
      <c r="Q34" s="7">
        <f t="shared" si="1"/>
        <v>7.0422535211267609E-2</v>
      </c>
    </row>
    <row r="35" spans="1:17" ht="51" customHeight="1">
      <c r="A35" s="52" t="s">
        <v>64</v>
      </c>
      <c r="B35" s="27" t="s">
        <v>261</v>
      </c>
      <c r="C35" s="52" t="s">
        <v>113</v>
      </c>
      <c r="D35" s="22">
        <v>1</v>
      </c>
      <c r="E35" s="22">
        <v>5</v>
      </c>
      <c r="F35" s="23" t="s">
        <v>30</v>
      </c>
      <c r="G35" s="52" t="s">
        <v>114</v>
      </c>
      <c r="H35" s="22">
        <v>1</v>
      </c>
      <c r="I35" s="22">
        <v>5</v>
      </c>
      <c r="J35" s="23" t="s">
        <v>30</v>
      </c>
      <c r="K35" s="50"/>
      <c r="N35" s="7">
        <f>E35/E53</f>
        <v>5.3763440860215055E-2</v>
      </c>
      <c r="O35" s="7">
        <f>I35/I53</f>
        <v>7.0422535211267609E-2</v>
      </c>
      <c r="P35" s="7">
        <f t="shared" si="0"/>
        <v>5.3763440860215055E-2</v>
      </c>
      <c r="Q35" s="7">
        <f t="shared" si="1"/>
        <v>7.0422535211267609E-2</v>
      </c>
    </row>
    <row r="36" spans="1:17" ht="111.75" customHeight="1">
      <c r="A36" s="52" t="s">
        <v>66</v>
      </c>
      <c r="B36" s="25" t="s">
        <v>65</v>
      </c>
      <c r="C36" s="52" t="s">
        <v>115</v>
      </c>
      <c r="D36" s="29">
        <v>2</v>
      </c>
      <c r="E36" s="29">
        <v>2</v>
      </c>
      <c r="F36" s="24" t="s">
        <v>34</v>
      </c>
      <c r="G36" s="52" t="s">
        <v>100</v>
      </c>
      <c r="H36" s="22">
        <v>1</v>
      </c>
      <c r="I36" s="22">
        <v>1</v>
      </c>
      <c r="J36" s="24" t="s">
        <v>42</v>
      </c>
      <c r="K36" s="16"/>
      <c r="N36" s="7">
        <f>E36/E53</f>
        <v>2.1505376344086023E-2</v>
      </c>
      <c r="O36" s="7">
        <f>I36/I53</f>
        <v>1.4084507042253521E-2</v>
      </c>
      <c r="P36" s="7">
        <f t="shared" si="0"/>
        <v>4.3010752688172046E-2</v>
      </c>
      <c r="Q36" s="7">
        <f t="shared" si="1"/>
        <v>1.4084507042253521E-2</v>
      </c>
    </row>
    <row r="37" spans="1:17" ht="100.5" customHeight="1">
      <c r="A37" s="52" t="s">
        <v>188</v>
      </c>
      <c r="B37" s="25" t="s">
        <v>168</v>
      </c>
      <c r="C37" s="70" t="s">
        <v>303</v>
      </c>
      <c r="D37" s="22">
        <v>2</v>
      </c>
      <c r="E37" s="22">
        <v>2</v>
      </c>
      <c r="F37" s="24" t="s">
        <v>34</v>
      </c>
      <c r="G37" s="52" t="s">
        <v>100</v>
      </c>
      <c r="H37" s="22">
        <v>1</v>
      </c>
      <c r="I37" s="22">
        <v>1</v>
      </c>
      <c r="J37" s="24" t="s">
        <v>42</v>
      </c>
      <c r="K37" s="50"/>
      <c r="N37" s="7">
        <f>E37/E53</f>
        <v>2.1505376344086023E-2</v>
      </c>
      <c r="O37" s="7">
        <f>I37/I53</f>
        <v>1.4084507042253521E-2</v>
      </c>
      <c r="P37" s="7">
        <f t="shared" si="0"/>
        <v>4.3010752688172046E-2</v>
      </c>
      <c r="Q37" s="7">
        <f t="shared" si="1"/>
        <v>1.4084507042253521E-2</v>
      </c>
    </row>
    <row r="38" spans="1:17" ht="57" customHeight="1">
      <c r="A38" s="52" t="s">
        <v>67</v>
      </c>
      <c r="B38" s="25" t="s">
        <v>170</v>
      </c>
      <c r="C38" s="70"/>
      <c r="D38" s="22">
        <v>2</v>
      </c>
      <c r="E38" s="22">
        <v>2</v>
      </c>
      <c r="F38" s="24" t="s">
        <v>34</v>
      </c>
      <c r="G38" s="52" t="s">
        <v>100</v>
      </c>
      <c r="H38" s="22">
        <v>1</v>
      </c>
      <c r="I38" s="22">
        <v>1</v>
      </c>
      <c r="J38" s="24" t="s">
        <v>42</v>
      </c>
      <c r="K38" s="50"/>
      <c r="N38" s="7">
        <f>E38/E53</f>
        <v>2.1505376344086023E-2</v>
      </c>
      <c r="O38" s="7">
        <f>I38/I53</f>
        <v>1.4084507042253521E-2</v>
      </c>
      <c r="P38" s="7">
        <f t="shared" si="0"/>
        <v>4.3010752688172046E-2</v>
      </c>
      <c r="Q38" s="7">
        <f t="shared" si="1"/>
        <v>1.4084507042253521E-2</v>
      </c>
    </row>
    <row r="39" spans="1:17" ht="98.25" customHeight="1">
      <c r="A39" s="52" t="s">
        <v>126</v>
      </c>
      <c r="B39" s="25" t="s">
        <v>171</v>
      </c>
      <c r="C39" s="52" t="s">
        <v>98</v>
      </c>
      <c r="D39" s="22">
        <v>3</v>
      </c>
      <c r="E39" s="22">
        <v>2</v>
      </c>
      <c r="F39" s="24" t="s">
        <v>27</v>
      </c>
      <c r="G39" s="52" t="s">
        <v>100</v>
      </c>
      <c r="H39" s="22">
        <v>2</v>
      </c>
      <c r="I39" s="22">
        <v>1</v>
      </c>
      <c r="J39" s="24" t="s">
        <v>78</v>
      </c>
      <c r="K39" s="50"/>
      <c r="N39" s="7">
        <f>E39/E53</f>
        <v>2.1505376344086023E-2</v>
      </c>
      <c r="O39" s="7">
        <f>I39/I53</f>
        <v>1.4084507042253521E-2</v>
      </c>
      <c r="P39" s="7">
        <f t="shared" si="0"/>
        <v>6.4516129032258063E-2</v>
      </c>
      <c r="Q39" s="7">
        <f t="shared" si="1"/>
        <v>2.8169014084507043E-2</v>
      </c>
    </row>
    <row r="40" spans="1:17" ht="93" customHeight="1">
      <c r="A40" s="52" t="s">
        <v>68</v>
      </c>
      <c r="B40" s="25" t="s">
        <v>172</v>
      </c>
      <c r="C40" s="52" t="s">
        <v>117</v>
      </c>
      <c r="D40" s="22">
        <v>3</v>
      </c>
      <c r="E40" s="22">
        <v>2</v>
      </c>
      <c r="F40" s="24" t="s">
        <v>27</v>
      </c>
      <c r="G40" s="52" t="s">
        <v>116</v>
      </c>
      <c r="H40" s="22">
        <v>2</v>
      </c>
      <c r="I40" s="22">
        <v>1</v>
      </c>
      <c r="J40" s="24" t="s">
        <v>78</v>
      </c>
      <c r="K40" s="50"/>
      <c r="N40" s="7">
        <f>E40/E53</f>
        <v>2.1505376344086023E-2</v>
      </c>
      <c r="O40" s="7">
        <f>I40/I53</f>
        <v>1.4084507042253521E-2</v>
      </c>
      <c r="P40" s="7">
        <f t="shared" si="0"/>
        <v>6.4516129032258063E-2</v>
      </c>
      <c r="Q40" s="7">
        <f t="shared" si="1"/>
        <v>2.8169014084507043E-2</v>
      </c>
    </row>
    <row r="41" spans="1:17" ht="85.5" customHeight="1">
      <c r="A41" s="52" t="s">
        <v>69</v>
      </c>
      <c r="B41" s="25" t="s">
        <v>173</v>
      </c>
      <c r="C41" s="52" t="s">
        <v>167</v>
      </c>
      <c r="D41" s="22">
        <v>3</v>
      </c>
      <c r="E41" s="22">
        <v>1</v>
      </c>
      <c r="F41" s="24" t="s">
        <v>51</v>
      </c>
      <c r="G41" s="52" t="s">
        <v>100</v>
      </c>
      <c r="H41" s="22">
        <v>2</v>
      </c>
      <c r="I41" s="22">
        <v>1</v>
      </c>
      <c r="J41" s="24" t="s">
        <v>78</v>
      </c>
      <c r="K41" s="50"/>
      <c r="N41" s="7">
        <f>E41/E53</f>
        <v>1.0752688172043012E-2</v>
      </c>
      <c r="O41" s="7">
        <f>I41/I53</f>
        <v>1.4084507042253521E-2</v>
      </c>
      <c r="P41" s="7">
        <f t="shared" si="0"/>
        <v>3.2258064516129031E-2</v>
      </c>
      <c r="Q41" s="7">
        <f t="shared" si="1"/>
        <v>2.8169014084507043E-2</v>
      </c>
    </row>
    <row r="42" spans="1:17" ht="42" customHeight="1">
      <c r="A42" s="52" t="s">
        <v>70</v>
      </c>
      <c r="B42" s="25" t="s">
        <v>174</v>
      </c>
      <c r="C42" s="70" t="s">
        <v>193</v>
      </c>
      <c r="D42" s="22">
        <v>5</v>
      </c>
      <c r="E42" s="22">
        <v>2</v>
      </c>
      <c r="F42" s="23" t="s">
        <v>29</v>
      </c>
      <c r="G42" s="70" t="s">
        <v>118</v>
      </c>
      <c r="H42" s="22">
        <v>5</v>
      </c>
      <c r="I42" s="22">
        <v>2</v>
      </c>
      <c r="J42" s="23" t="s">
        <v>29</v>
      </c>
      <c r="K42" s="50"/>
      <c r="N42" s="7">
        <f>E42/E53</f>
        <v>2.1505376344086023E-2</v>
      </c>
      <c r="O42" s="7">
        <f>I42/I53</f>
        <v>2.8169014084507043E-2</v>
      </c>
      <c r="P42" s="7">
        <f t="shared" si="0"/>
        <v>0.10752688172043012</v>
      </c>
      <c r="Q42" s="7">
        <f t="shared" si="1"/>
        <v>0.14084507042253522</v>
      </c>
    </row>
    <row r="43" spans="1:17" ht="32.25" customHeight="1">
      <c r="A43" s="52" t="s">
        <v>71</v>
      </c>
      <c r="B43" s="25" t="s">
        <v>189</v>
      </c>
      <c r="C43" s="70"/>
      <c r="D43" s="22">
        <v>5</v>
      </c>
      <c r="E43" s="22">
        <v>1</v>
      </c>
      <c r="F43" s="23" t="s">
        <v>30</v>
      </c>
      <c r="G43" s="70"/>
      <c r="H43" s="22">
        <v>5</v>
      </c>
      <c r="I43" s="22">
        <v>1</v>
      </c>
      <c r="J43" s="23" t="s">
        <v>30</v>
      </c>
      <c r="K43" s="50"/>
      <c r="N43" s="7">
        <f>E43/E53</f>
        <v>1.0752688172043012E-2</v>
      </c>
      <c r="O43" s="7">
        <f>I43/I53</f>
        <v>1.4084507042253521E-2</v>
      </c>
      <c r="P43" s="7">
        <f t="shared" si="0"/>
        <v>5.3763440860215062E-2</v>
      </c>
      <c r="Q43" s="7">
        <f t="shared" si="1"/>
        <v>7.0422535211267609E-2</v>
      </c>
    </row>
    <row r="44" spans="1:17" ht="50.25" customHeight="1">
      <c r="A44" s="52" t="s">
        <v>72</v>
      </c>
      <c r="B44" s="25" t="s">
        <v>190</v>
      </c>
      <c r="C44" s="70"/>
      <c r="D44" s="22">
        <v>4</v>
      </c>
      <c r="E44" s="22">
        <v>1</v>
      </c>
      <c r="F44" s="24" t="s">
        <v>34</v>
      </c>
      <c r="G44" s="70"/>
      <c r="H44" s="22">
        <v>4</v>
      </c>
      <c r="I44" s="22">
        <v>1</v>
      </c>
      <c r="J44" s="24" t="s">
        <v>34</v>
      </c>
      <c r="K44" s="50"/>
      <c r="N44" s="7">
        <f>E44/E53</f>
        <v>1.0752688172043012E-2</v>
      </c>
      <c r="O44" s="7">
        <f>I44/I53</f>
        <v>1.4084507042253521E-2</v>
      </c>
      <c r="P44" s="7">
        <f t="shared" si="0"/>
        <v>4.3010752688172046E-2</v>
      </c>
      <c r="Q44" s="7">
        <f t="shared" si="1"/>
        <v>5.6338028169014086E-2</v>
      </c>
    </row>
    <row r="45" spans="1:17" ht="39.75" customHeight="1">
      <c r="A45" s="52" t="s">
        <v>73</v>
      </c>
      <c r="B45" s="25" t="s">
        <v>191</v>
      </c>
      <c r="C45" s="70"/>
      <c r="D45" s="22">
        <v>5</v>
      </c>
      <c r="E45" s="22">
        <v>1</v>
      </c>
      <c r="F45" s="23" t="s">
        <v>30</v>
      </c>
      <c r="G45" s="70"/>
      <c r="H45" s="22">
        <v>5</v>
      </c>
      <c r="I45" s="22">
        <v>1</v>
      </c>
      <c r="J45" s="23" t="s">
        <v>30</v>
      </c>
      <c r="K45" s="50"/>
      <c r="N45" s="7">
        <f>E45/E53</f>
        <v>1.0752688172043012E-2</v>
      </c>
      <c r="O45" s="7">
        <f>I45/I53</f>
        <v>1.4084507042253521E-2</v>
      </c>
      <c r="P45" s="7">
        <f t="shared" si="0"/>
        <v>5.3763440860215062E-2</v>
      </c>
      <c r="Q45" s="7">
        <f t="shared" si="1"/>
        <v>7.0422535211267609E-2</v>
      </c>
    </row>
    <row r="46" spans="1:17" ht="30.75" customHeight="1">
      <c r="A46" s="52" t="s">
        <v>74</v>
      </c>
      <c r="B46" s="25" t="s">
        <v>272</v>
      </c>
      <c r="C46" s="70"/>
      <c r="D46" s="22">
        <v>4</v>
      </c>
      <c r="E46" s="22">
        <v>2</v>
      </c>
      <c r="F46" s="23" t="s">
        <v>26</v>
      </c>
      <c r="G46" s="70"/>
      <c r="H46" s="22">
        <v>3</v>
      </c>
      <c r="I46" s="22">
        <v>2</v>
      </c>
      <c r="J46" s="24" t="s">
        <v>27</v>
      </c>
      <c r="K46" s="50"/>
      <c r="N46" s="7">
        <f>E46/E53</f>
        <v>2.1505376344086023E-2</v>
      </c>
      <c r="O46" s="7">
        <f>I46/I53</f>
        <v>2.8169014084507043E-2</v>
      </c>
      <c r="P46" s="7">
        <f t="shared" si="0"/>
        <v>8.6021505376344093E-2</v>
      </c>
      <c r="Q46" s="7">
        <f t="shared" si="1"/>
        <v>8.4507042253521125E-2</v>
      </c>
    </row>
    <row r="47" spans="1:17" ht="63" customHeight="1">
      <c r="A47" s="52" t="s">
        <v>75</v>
      </c>
      <c r="B47" s="25" t="s">
        <v>273</v>
      </c>
      <c r="C47" s="70"/>
      <c r="D47" s="22">
        <v>5</v>
      </c>
      <c r="E47" s="22">
        <v>1</v>
      </c>
      <c r="F47" s="23" t="s">
        <v>30</v>
      </c>
      <c r="G47" s="70"/>
      <c r="H47" s="22">
        <v>5</v>
      </c>
      <c r="I47" s="22">
        <v>1</v>
      </c>
      <c r="J47" s="23" t="s">
        <v>30</v>
      </c>
      <c r="K47" s="50"/>
      <c r="N47" s="7">
        <f>E47/E53</f>
        <v>1.0752688172043012E-2</v>
      </c>
      <c r="O47" s="7">
        <f>I47/I53</f>
        <v>1.4084507042253521E-2</v>
      </c>
      <c r="P47" s="7">
        <f t="shared" si="0"/>
        <v>5.3763440860215062E-2</v>
      </c>
      <c r="Q47" s="7">
        <f t="shared" si="1"/>
        <v>7.0422535211267609E-2</v>
      </c>
    </row>
    <row r="48" spans="1:17" ht="64.5" customHeight="1">
      <c r="A48" s="52" t="s">
        <v>274</v>
      </c>
      <c r="B48" s="25" t="s">
        <v>175</v>
      </c>
      <c r="C48" s="52" t="s">
        <v>275</v>
      </c>
      <c r="D48" s="22">
        <v>5</v>
      </c>
      <c r="E48" s="22">
        <v>1</v>
      </c>
      <c r="F48" s="23" t="s">
        <v>30</v>
      </c>
      <c r="G48" s="52" t="s">
        <v>100</v>
      </c>
      <c r="H48" s="22">
        <v>5</v>
      </c>
      <c r="I48" s="22">
        <v>1</v>
      </c>
      <c r="J48" s="23" t="s">
        <v>30</v>
      </c>
      <c r="K48" s="50"/>
      <c r="N48" s="7">
        <f>E48/E53</f>
        <v>1.0752688172043012E-2</v>
      </c>
      <c r="O48" s="7">
        <f>I48/I53</f>
        <v>1.4084507042253521E-2</v>
      </c>
      <c r="P48" s="7">
        <f t="shared" si="0"/>
        <v>5.3763440860215062E-2</v>
      </c>
      <c r="Q48" s="7">
        <f t="shared" si="1"/>
        <v>7.0422535211267609E-2</v>
      </c>
    </row>
    <row r="49" spans="1:17" ht="84.75" customHeight="1">
      <c r="A49" s="45" t="s">
        <v>76</v>
      </c>
      <c r="B49" s="25" t="s">
        <v>183</v>
      </c>
      <c r="C49" s="52" t="s">
        <v>311</v>
      </c>
      <c r="D49" s="22">
        <v>4</v>
      </c>
      <c r="E49" s="22">
        <v>4</v>
      </c>
      <c r="F49" s="28" t="s">
        <v>119</v>
      </c>
      <c r="G49" s="52" t="s">
        <v>312</v>
      </c>
      <c r="H49" s="22">
        <v>3</v>
      </c>
      <c r="I49" s="22">
        <v>3</v>
      </c>
      <c r="J49" s="23" t="s">
        <v>132</v>
      </c>
      <c r="K49" s="50"/>
      <c r="N49" s="7">
        <f>E49/E53</f>
        <v>4.3010752688172046E-2</v>
      </c>
      <c r="O49" s="7">
        <f>I49/I53</f>
        <v>4.2253521126760563E-2</v>
      </c>
      <c r="P49" s="7">
        <f t="shared" si="0"/>
        <v>0.17204301075268819</v>
      </c>
      <c r="Q49" s="7">
        <f t="shared" si="1"/>
        <v>0.12676056338028169</v>
      </c>
    </row>
    <row r="50" spans="1:17" ht="70.5" customHeight="1">
      <c r="A50" s="52" t="s">
        <v>207</v>
      </c>
      <c r="B50" s="27" t="s">
        <v>277</v>
      </c>
      <c r="C50" s="52" t="s">
        <v>313</v>
      </c>
      <c r="D50" s="29">
        <v>2</v>
      </c>
      <c r="E50" s="29">
        <v>5</v>
      </c>
      <c r="F50" s="23" t="s">
        <v>29</v>
      </c>
      <c r="G50" s="52" t="s">
        <v>100</v>
      </c>
      <c r="H50" s="29">
        <v>2</v>
      </c>
      <c r="I50" s="29">
        <v>4</v>
      </c>
      <c r="J50" s="23" t="s">
        <v>26</v>
      </c>
      <c r="K50" s="50"/>
      <c r="N50" s="7">
        <f>E50/E53</f>
        <v>5.3763440860215055E-2</v>
      </c>
      <c r="O50" s="7">
        <f>I50/I53</f>
        <v>5.6338028169014086E-2</v>
      </c>
      <c r="P50" s="7">
        <f>N50*D50</f>
        <v>0.10752688172043011</v>
      </c>
      <c r="Q50" s="7">
        <f>O50*H50</f>
        <v>0.11267605633802817</v>
      </c>
    </row>
    <row r="51" spans="1:17" ht="81.75" customHeight="1">
      <c r="A51" s="52" t="s">
        <v>77</v>
      </c>
      <c r="B51" s="25" t="s">
        <v>278</v>
      </c>
      <c r="C51" s="59" t="s">
        <v>125</v>
      </c>
      <c r="D51" s="22">
        <v>1</v>
      </c>
      <c r="E51" s="22">
        <v>1</v>
      </c>
      <c r="F51" s="24" t="s">
        <v>42</v>
      </c>
      <c r="G51" s="59" t="s">
        <v>100</v>
      </c>
      <c r="H51" s="22">
        <v>1</v>
      </c>
      <c r="I51" s="22">
        <v>1</v>
      </c>
      <c r="J51" s="24" t="s">
        <v>42</v>
      </c>
      <c r="K51" s="50"/>
      <c r="N51" s="7">
        <f>E51/E53</f>
        <v>1.0752688172043012E-2</v>
      </c>
      <c r="O51" s="7">
        <f>I51/I53</f>
        <v>1.4084507042253521E-2</v>
      </c>
      <c r="P51" s="7">
        <f t="shared" si="0"/>
        <v>1.0752688172043012E-2</v>
      </c>
      <c r="Q51" s="7">
        <f t="shared" si="1"/>
        <v>1.4084507042253521E-2</v>
      </c>
    </row>
    <row r="52" spans="1:17" ht="70.5" customHeight="1">
      <c r="A52" s="52" t="s">
        <v>79</v>
      </c>
      <c r="B52" s="25" t="s">
        <v>279</v>
      </c>
      <c r="C52" s="60"/>
      <c r="D52" s="22">
        <v>1</v>
      </c>
      <c r="E52" s="22">
        <v>1</v>
      </c>
      <c r="F52" s="24" t="s">
        <v>42</v>
      </c>
      <c r="G52" s="60"/>
      <c r="H52" s="22">
        <v>1</v>
      </c>
      <c r="I52" s="22">
        <v>1</v>
      </c>
      <c r="J52" s="24" t="s">
        <v>42</v>
      </c>
      <c r="K52" s="50"/>
      <c r="N52" s="7">
        <f>E52/E53</f>
        <v>1.0752688172043012E-2</v>
      </c>
      <c r="O52" s="7">
        <f>I52/I53</f>
        <v>1.4084507042253521E-2</v>
      </c>
      <c r="P52" s="7">
        <f t="shared" si="0"/>
        <v>1.0752688172043012E-2</v>
      </c>
      <c r="Q52" s="7">
        <f t="shared" si="1"/>
        <v>1.4084507042253521E-2</v>
      </c>
    </row>
    <row r="53" spans="1:17" ht="15.75">
      <c r="A53" s="30"/>
      <c r="B53" s="31"/>
      <c r="C53" s="32" t="s">
        <v>80</v>
      </c>
      <c r="D53" s="33">
        <f>SUM(D15:D52)</f>
        <v>88</v>
      </c>
      <c r="E53" s="33">
        <f>SUM(E15:E52)</f>
        <v>93</v>
      </c>
      <c r="F53" s="34"/>
      <c r="G53" s="33"/>
      <c r="H53" s="33">
        <f>SUM(H15:H52)</f>
        <v>76</v>
      </c>
      <c r="I53" s="33">
        <f>SUM(I15:I52)</f>
        <v>71</v>
      </c>
      <c r="J53" s="34"/>
      <c r="P53" s="8"/>
    </row>
    <row r="54" spans="1:17" ht="15.75">
      <c r="A54" s="64" t="s">
        <v>81</v>
      </c>
      <c r="B54" s="64"/>
      <c r="C54" s="64"/>
      <c r="D54" s="64"/>
      <c r="E54" s="64"/>
      <c r="F54" s="35">
        <f>SUM(P15:P52)</f>
        <v>2.0537634408602146</v>
      </c>
      <c r="G54" s="54"/>
      <c r="H54" s="54"/>
      <c r="I54" s="54"/>
      <c r="J54" s="35">
        <f>SUM(Q15:Q52)</f>
        <v>1.8309859154929571</v>
      </c>
      <c r="K54" s="50"/>
    </row>
    <row r="55" spans="1:17">
      <c r="A55" s="65" t="s">
        <v>99</v>
      </c>
      <c r="B55" s="66"/>
      <c r="C55" s="66"/>
      <c r="D55" s="66"/>
      <c r="E55" s="66"/>
      <c r="F55" s="66"/>
      <c r="G55" s="66"/>
    </row>
    <row r="57" spans="1:17" ht="18" customHeight="1">
      <c r="A57" s="67" t="s">
        <v>3</v>
      </c>
      <c r="B57" s="67"/>
      <c r="C57" s="67"/>
      <c r="D57" s="67"/>
      <c r="E57" s="1"/>
      <c r="F57" s="13"/>
      <c r="G57" s="1"/>
      <c r="H57" s="1"/>
      <c r="I57" s="1"/>
      <c r="J57" s="13"/>
    </row>
    <row r="58" spans="1:17" ht="20.25" customHeight="1">
      <c r="A58" s="2"/>
      <c r="B58"/>
      <c r="E58" s="1"/>
      <c r="F58" s="13"/>
      <c r="G58" s="1"/>
      <c r="H58" s="1"/>
      <c r="I58" s="1"/>
      <c r="J58" s="13"/>
    </row>
    <row r="59" spans="1:17" ht="30.75" customHeight="1">
      <c r="A59" s="36" t="s">
        <v>4</v>
      </c>
      <c r="B59" s="68" t="s">
        <v>5</v>
      </c>
      <c r="C59" s="68"/>
      <c r="D59" s="69" t="s">
        <v>6</v>
      </c>
      <c r="E59" s="69"/>
      <c r="F59" s="69"/>
      <c r="G59" s="37" t="s">
        <v>7</v>
      </c>
      <c r="H59" s="3"/>
      <c r="I59" s="1"/>
      <c r="J59" s="13"/>
    </row>
    <row r="60" spans="1:17" ht="24" customHeight="1">
      <c r="A60" s="36" t="s">
        <v>8</v>
      </c>
      <c r="B60" s="68" t="s">
        <v>9</v>
      </c>
      <c r="C60" s="68"/>
      <c r="D60" s="69" t="s">
        <v>10</v>
      </c>
      <c r="E60" s="69"/>
      <c r="F60" s="69"/>
      <c r="G60" s="37" t="s">
        <v>11</v>
      </c>
      <c r="H60" s="3"/>
      <c r="I60" s="1"/>
      <c r="J60" s="13"/>
    </row>
    <row r="62" spans="1:17" ht="15.75">
      <c r="A62" s="62" t="s">
        <v>291</v>
      </c>
      <c r="B62" s="63"/>
    </row>
  </sheetData>
  <mergeCells count="34">
    <mergeCell ref="A62:B62"/>
    <mergeCell ref="A55:G55"/>
    <mergeCell ref="A57:D57"/>
    <mergeCell ref="B59:C59"/>
    <mergeCell ref="D59:F59"/>
    <mergeCell ref="B60:C60"/>
    <mergeCell ref="D60:F60"/>
    <mergeCell ref="A54:E54"/>
    <mergeCell ref="N13:O13"/>
    <mergeCell ref="P13:Q13"/>
    <mergeCell ref="C22:C25"/>
    <mergeCell ref="C27:C28"/>
    <mergeCell ref="C31:C33"/>
    <mergeCell ref="G31:G33"/>
    <mergeCell ref="C37:C38"/>
    <mergeCell ref="C42:C47"/>
    <mergeCell ref="G42:G47"/>
    <mergeCell ref="C51:C52"/>
    <mergeCell ref="G51:G52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Врач-педиатр районный, Общебольничный медицинский персонал&amp;R&amp;"Times New Roman,обычный"&amp;8&amp;P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2:G23"/>
  <sheetViews>
    <sheetView view="pageBreakPreview" topLeftCell="A16" zoomScale="80" zoomScaleNormal="90" zoomScaleSheetLayoutView="80" zoomScalePageLayoutView="90" workbookViewId="0">
      <selection activeCell="C22" sqref="C22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62" t="s">
        <v>291</v>
      </c>
      <c r="B2" s="63"/>
      <c r="F2" s="12"/>
    </row>
    <row r="3" spans="1:7">
      <c r="B3" s="4"/>
      <c r="F3" s="12"/>
    </row>
    <row r="4" spans="1:7" ht="15.75">
      <c r="A4" s="62" t="s">
        <v>82</v>
      </c>
      <c r="B4" s="62"/>
    </row>
    <row r="5" spans="1:7" ht="8.25" customHeight="1"/>
    <row r="6" spans="1:7" ht="30">
      <c r="A6" s="38" t="s">
        <v>292</v>
      </c>
      <c r="B6" s="9"/>
      <c r="C6" s="38" t="s">
        <v>293</v>
      </c>
      <c r="D6" s="9"/>
      <c r="E6" s="39"/>
      <c r="F6" s="14"/>
      <c r="G6" s="39"/>
    </row>
    <row r="7" spans="1:7" ht="16.5">
      <c r="A7" s="10" t="s">
        <v>83</v>
      </c>
      <c r="B7" s="10"/>
      <c r="C7" s="10" t="s">
        <v>84</v>
      </c>
      <c r="D7" s="10"/>
      <c r="E7" s="10" t="s">
        <v>85</v>
      </c>
      <c r="F7" s="10"/>
      <c r="G7" s="10" t="s">
        <v>86</v>
      </c>
    </row>
    <row r="8" spans="1:7" ht="8.25" customHeight="1"/>
    <row r="9" spans="1:7" ht="15.75">
      <c r="A9" s="62" t="s">
        <v>87</v>
      </c>
      <c r="B9" s="62"/>
    </row>
    <row r="10" spans="1:7" ht="10.5" customHeight="1"/>
    <row r="11" spans="1:7" ht="15.75">
      <c r="A11" s="38" t="s">
        <v>202</v>
      </c>
      <c r="B11" s="9"/>
      <c r="C11" s="38" t="s">
        <v>294</v>
      </c>
      <c r="D11" s="9"/>
      <c r="E11" s="39"/>
      <c r="F11" s="14"/>
      <c r="G11" s="39"/>
    </row>
    <row r="12" spans="1:7" ht="16.5">
      <c r="A12" s="10" t="s">
        <v>83</v>
      </c>
      <c r="B12" s="10"/>
      <c r="C12" s="10" t="s">
        <v>84</v>
      </c>
      <c r="D12" s="10"/>
      <c r="E12" s="10" t="s">
        <v>85</v>
      </c>
      <c r="F12" s="10"/>
      <c r="G12" s="10" t="s">
        <v>86</v>
      </c>
    </row>
    <row r="13" spans="1:7" ht="15.75">
      <c r="A13" s="38" t="s">
        <v>295</v>
      </c>
      <c r="B13" s="9"/>
      <c r="C13" s="38" t="s">
        <v>296</v>
      </c>
      <c r="D13" s="9"/>
      <c r="E13" s="39"/>
      <c r="F13" s="14"/>
      <c r="G13" s="39"/>
    </row>
    <row r="14" spans="1:7" ht="16.5">
      <c r="A14" s="10" t="s">
        <v>83</v>
      </c>
      <c r="B14" s="10"/>
      <c r="C14" s="10" t="s">
        <v>84</v>
      </c>
      <c r="D14" s="10"/>
      <c r="E14" s="10" t="s">
        <v>85</v>
      </c>
      <c r="F14" s="10"/>
      <c r="G14" s="10" t="s">
        <v>86</v>
      </c>
    </row>
    <row r="15" spans="1:7" ht="15.75">
      <c r="A15" s="38" t="s">
        <v>297</v>
      </c>
      <c r="B15" s="9"/>
      <c r="C15" s="38" t="s">
        <v>298</v>
      </c>
      <c r="D15" s="9"/>
      <c r="E15" s="39"/>
      <c r="F15" s="14"/>
      <c r="G15" s="39"/>
    </row>
    <row r="16" spans="1:7" ht="16.5">
      <c r="A16" s="10" t="s">
        <v>83</v>
      </c>
      <c r="B16" s="10"/>
      <c r="C16" s="10" t="s">
        <v>84</v>
      </c>
      <c r="D16" s="10"/>
      <c r="E16" s="10" t="s">
        <v>85</v>
      </c>
      <c r="F16" s="10"/>
      <c r="G16" s="10" t="s">
        <v>86</v>
      </c>
    </row>
    <row r="17" spans="1:7" ht="60">
      <c r="A17" s="38" t="s">
        <v>299</v>
      </c>
      <c r="B17" s="9"/>
      <c r="C17" s="38" t="s">
        <v>300</v>
      </c>
      <c r="D17" s="9"/>
      <c r="E17" s="39"/>
      <c r="F17" s="14"/>
      <c r="G17" s="39"/>
    </row>
    <row r="18" spans="1:7" ht="16.5">
      <c r="A18" s="10" t="s">
        <v>83</v>
      </c>
      <c r="B18" s="10"/>
      <c r="C18" s="10" t="s">
        <v>84</v>
      </c>
      <c r="D18" s="10"/>
      <c r="E18" s="10" t="s">
        <v>85</v>
      </c>
      <c r="F18" s="10"/>
      <c r="G18" s="10" t="s">
        <v>86</v>
      </c>
    </row>
    <row r="19" spans="1:7" ht="12.75" customHeight="1"/>
    <row r="20" spans="1:7" ht="15.75">
      <c r="A20" s="62" t="s">
        <v>88</v>
      </c>
      <c r="B20" s="62"/>
      <c r="C20" s="57"/>
    </row>
    <row r="21" spans="1:7" ht="8.25" customHeight="1"/>
    <row r="22" spans="1:7" ht="15.75">
      <c r="A22" s="39"/>
      <c r="B22" s="9"/>
      <c r="C22" s="39"/>
      <c r="D22" s="58"/>
      <c r="E22" s="39"/>
    </row>
    <row r="23" spans="1:7" ht="16.5">
      <c r="A23" s="11" t="s">
        <v>85</v>
      </c>
      <c r="B23" s="11"/>
      <c r="C23" s="10" t="s">
        <v>89</v>
      </c>
      <c r="D23" s="11"/>
      <c r="E23" s="11" t="s">
        <v>86</v>
      </c>
    </row>
  </sheetData>
  <mergeCells count="4">
    <mergeCell ref="A2:B2"/>
    <mergeCell ref="A4:B4"/>
    <mergeCell ref="A9:B9"/>
    <mergeCell ref="A20:B20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Врач-педиатр районный, Общебольничный медицинский персонал&amp;R&amp;"Times New Roman,обычный"&amp;8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18</vt:i4>
      </vt:variant>
    </vt:vector>
  </HeadingPairs>
  <TitlesOfParts>
    <vt:vector size="29" baseType="lpstr">
      <vt:lpstr>Нулевой лист</vt:lpstr>
      <vt:lpstr>Гл.врач</vt:lpstr>
      <vt:lpstr>Гл.врач-люди</vt:lpstr>
      <vt:lpstr>Зам.гл.врача</vt:lpstr>
      <vt:lpstr>Зам.гл.врач-люди</vt:lpstr>
      <vt:lpstr>Гл.мс</vt:lpstr>
      <vt:lpstr>Гл.м.с.-люди</vt:lpstr>
      <vt:lpstr>Педиатр районный</vt:lpstr>
      <vt:lpstr>Педиатр районный-люди</vt:lpstr>
      <vt:lpstr>Мед.дезинфектор</vt:lpstr>
      <vt:lpstr>Мед.дезинфектор-люди</vt:lpstr>
      <vt:lpstr>Гл.врач!header_org_info</vt:lpstr>
      <vt:lpstr>Гл.мс!header_org_info</vt:lpstr>
      <vt:lpstr>Зам.гл.врача!header_org_info</vt:lpstr>
      <vt:lpstr>Мед.дезинфектор!header_org_info</vt:lpstr>
      <vt:lpstr>'Нулевой лист'!header_org_info</vt:lpstr>
      <vt:lpstr>'Педиатр районный'!header_org_info</vt:lpstr>
      <vt:lpstr>Гл.врач!Заголовки_для_печати</vt:lpstr>
      <vt:lpstr>Гл.мс!Заголовки_для_печати</vt:lpstr>
      <vt:lpstr>Зам.гл.врача!Заголовки_для_печати</vt:lpstr>
      <vt:lpstr>Мед.дезинфектор!Заголовки_для_печати</vt:lpstr>
      <vt:lpstr>'Нулевой лист'!Заголовки_для_печати</vt:lpstr>
      <vt:lpstr>'Педиатр районный'!Заголовки_для_печати</vt:lpstr>
      <vt:lpstr>Гл.врач!Область_печати</vt:lpstr>
      <vt:lpstr>Гл.мс!Область_печати</vt:lpstr>
      <vt:lpstr>Зам.гл.врача!Область_печати</vt:lpstr>
      <vt:lpstr>Мед.дезинфектор!Область_печати</vt:lpstr>
      <vt:lpstr>'Нулевой лист'!Область_печати</vt:lpstr>
      <vt:lpstr>'Педиатр районный'!Область_печати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2021-03-03T15:51:05Z</cp:lastPrinted>
  <dcterms:created xsi:type="dcterms:W3CDTF">2020-09-06T10:45:07Z</dcterms:created>
  <dcterms:modified xsi:type="dcterms:W3CDTF">2021-03-29T07:08:13Z</dcterms:modified>
</cp:coreProperties>
</file>