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E:\2021 РБ Дзержинск\2. Итоговые документы\Карты\"/>
    </mc:Choice>
  </mc:AlternateContent>
  <bookViews>
    <workbookView xWindow="0" yWindow="60" windowWidth="28800" windowHeight="11475" firstSheet="20" activeTab="23"/>
  </bookViews>
  <sheets>
    <sheet name="Начальник" sheetId="316" r:id="rId1"/>
    <sheet name="Начальник-люди" sheetId="141" r:id="rId2"/>
    <sheet name="Водитель" sheetId="319" r:id="rId3"/>
    <sheet name="Водитель-люди" sheetId="329" r:id="rId4"/>
    <sheet name="Рабочий" sheetId="324" r:id="rId5"/>
    <sheet name="Рабочий-люди" sheetId="330" r:id="rId6"/>
    <sheet name="Сантехник" sheetId="325" r:id="rId7"/>
    <sheet name="Сантехник-люди" sheetId="331" r:id="rId8"/>
    <sheet name="Электромонтер" sheetId="323" r:id="rId9"/>
    <sheet name="Электромонтер-люди" sheetId="332" r:id="rId10"/>
    <sheet name="Лифтер" sheetId="322" r:id="rId11"/>
    <sheet name="Лифтер-люди" sheetId="333" r:id="rId12"/>
    <sheet name="Дизелист" sheetId="326" r:id="rId13"/>
    <sheet name="Дизелист-люди" sheetId="334" r:id="rId14"/>
    <sheet name="Гардеробщица" sheetId="320" r:id="rId15"/>
    <sheet name="Гардеробщица-люди" sheetId="335" r:id="rId16"/>
    <sheet name="Кладовщик" sheetId="321" r:id="rId17"/>
    <sheet name="Кладовщик-люди" sheetId="336" r:id="rId18"/>
    <sheet name="Вахтер" sheetId="318" r:id="rId19"/>
    <sheet name="Вахтер-люди" sheetId="337" r:id="rId20"/>
    <sheet name="Уборщик" sheetId="317" r:id="rId21"/>
    <sheet name="Уборщик-люди" sheetId="338" r:id="rId22"/>
    <sheet name="Уборщик территории" sheetId="328" r:id="rId23"/>
    <sheet name="Уборщик территории-люди" sheetId="339" r:id="rId24"/>
  </sheets>
  <definedNames>
    <definedName name="com_pred" localSheetId="18">Вахтер!#REF!</definedName>
    <definedName name="com_pred" localSheetId="19">'Вахтер-люди'!#REF!</definedName>
    <definedName name="com_pred" localSheetId="2">Водитель!#REF!</definedName>
    <definedName name="com_pred" localSheetId="3">'Водитель-люди'!#REF!</definedName>
    <definedName name="com_pred" localSheetId="14">Гардеробщица!#REF!</definedName>
    <definedName name="com_pred" localSheetId="15">'Гардеробщица-люди'!#REF!</definedName>
    <definedName name="com_pred" localSheetId="12">Дизелист!#REF!</definedName>
    <definedName name="com_pred" localSheetId="13">'Дизелист-люди'!#REF!</definedName>
    <definedName name="com_pred" localSheetId="16">Кладовщик!#REF!</definedName>
    <definedName name="com_pred" localSheetId="17">'Кладовщик-люди'!#REF!</definedName>
    <definedName name="com_pred" localSheetId="10">Лифтер!#REF!</definedName>
    <definedName name="com_pred" localSheetId="11">'Лифтер-люди'!#REF!</definedName>
    <definedName name="com_pred" localSheetId="0">Начальник!#REF!</definedName>
    <definedName name="com_pred" localSheetId="1">'Начальник-люди'!#REF!</definedName>
    <definedName name="com_pred" localSheetId="4">Рабочий!#REF!</definedName>
    <definedName name="com_pred" localSheetId="5">'Рабочий-люди'!#REF!</definedName>
    <definedName name="com_pred" localSheetId="6">Сантехник!#REF!</definedName>
    <definedName name="com_pred" localSheetId="7">'Сантехник-люди'!#REF!</definedName>
    <definedName name="com_pred" localSheetId="20">Уборщик!#REF!</definedName>
    <definedName name="com_pred" localSheetId="22">'Уборщик территории'!#REF!</definedName>
    <definedName name="com_pred" localSheetId="23">'Уборщик территории-люди'!#REF!</definedName>
    <definedName name="com_pred" localSheetId="21">'Уборщик-люди'!#REF!</definedName>
    <definedName name="com_pred" localSheetId="8">Электромонтер!#REF!</definedName>
    <definedName name="com_pred" localSheetId="9">'Электромонтер-люди'!#REF!</definedName>
    <definedName name="fio_rabs" localSheetId="19">'Вахтер-люди'!#REF!</definedName>
    <definedName name="fio_rabs" localSheetId="3">'Водитель-люди'!#REF!</definedName>
    <definedName name="fio_rabs" localSheetId="15">'Гардеробщица-люди'!#REF!</definedName>
    <definedName name="fio_rabs" localSheetId="13">'Дизелист-люди'!#REF!</definedName>
    <definedName name="fio_rabs" localSheetId="17">'Кладовщик-люди'!#REF!</definedName>
    <definedName name="fio_rabs" localSheetId="11">'Лифтер-люди'!#REF!</definedName>
    <definedName name="fio_rabs" localSheetId="1">'Начальник-люди'!#REF!</definedName>
    <definedName name="fio_rabs" localSheetId="5">'Рабочий-люди'!#REF!</definedName>
    <definedName name="fio_rabs" localSheetId="7">'Сантехник-люди'!#REF!</definedName>
    <definedName name="fio_rabs" localSheetId="23">'Уборщик территории-люди'!#REF!</definedName>
    <definedName name="fio_rabs" localSheetId="21">'Уборщик-люди'!#REF!</definedName>
    <definedName name="fio_rabs" localSheetId="9">'Электромонтер-люди'!#REF!</definedName>
    <definedName name="header_org_info" localSheetId="18">Вахтер!$A$3</definedName>
    <definedName name="header_org_info" localSheetId="2">Водитель!$A$3</definedName>
    <definedName name="header_org_info" localSheetId="14">Гардеробщица!$A$3</definedName>
    <definedName name="header_org_info" localSheetId="12">Дизелист!$A$3</definedName>
    <definedName name="header_org_info" localSheetId="16">Кладовщик!$A$3</definedName>
    <definedName name="header_org_info" localSheetId="10">Лифтер!$A$3</definedName>
    <definedName name="header_org_info" localSheetId="0">Начальник!$A$3</definedName>
    <definedName name="header_org_info" localSheetId="4">Рабочий!$A$3</definedName>
    <definedName name="header_org_info" localSheetId="6">Сантехник!$A$3</definedName>
    <definedName name="header_org_info" localSheetId="20">Уборщик!$A$3</definedName>
    <definedName name="header_org_info" localSheetId="22">'Уборщик территории'!$A$3</definedName>
    <definedName name="header_org_info" localSheetId="8">Электромонтер!$A$3</definedName>
    <definedName name="s070_1" localSheetId="18">Вахтер!#REF!</definedName>
    <definedName name="s070_1" localSheetId="19">'Вахтер-люди'!#REF!</definedName>
    <definedName name="s070_1" localSheetId="2">Водитель!#REF!</definedName>
    <definedName name="s070_1" localSheetId="3">'Водитель-люди'!#REF!</definedName>
    <definedName name="s070_1" localSheetId="14">Гардеробщица!#REF!</definedName>
    <definedName name="s070_1" localSheetId="15">'Гардеробщица-люди'!#REF!</definedName>
    <definedName name="s070_1" localSheetId="12">Дизелист!#REF!</definedName>
    <definedName name="s070_1" localSheetId="13">'Дизелист-люди'!#REF!</definedName>
    <definedName name="s070_1" localSheetId="16">Кладовщик!#REF!</definedName>
    <definedName name="s070_1" localSheetId="17">'Кладовщик-люди'!#REF!</definedName>
    <definedName name="s070_1" localSheetId="10">Лифтер!#REF!</definedName>
    <definedName name="s070_1" localSheetId="11">'Лифтер-люди'!#REF!</definedName>
    <definedName name="s070_1" localSheetId="0">Начальник!#REF!</definedName>
    <definedName name="s070_1" localSheetId="1">'Начальник-люди'!#REF!</definedName>
    <definedName name="s070_1" localSheetId="4">Рабочий!#REF!</definedName>
    <definedName name="s070_1" localSheetId="5">'Рабочий-люди'!#REF!</definedName>
    <definedName name="s070_1" localSheetId="6">Сантехник!#REF!</definedName>
    <definedName name="s070_1" localSheetId="7">'Сантехник-люди'!#REF!</definedName>
    <definedName name="s070_1" localSheetId="20">Уборщик!#REF!</definedName>
    <definedName name="s070_1" localSheetId="22">'Уборщик территории'!#REF!</definedName>
    <definedName name="s070_1" localSheetId="23">'Уборщик территории-люди'!#REF!</definedName>
    <definedName name="s070_1" localSheetId="21">'Уборщик-люди'!#REF!</definedName>
    <definedName name="s070_1" localSheetId="8">Электромонтер!#REF!</definedName>
    <definedName name="s070_1" localSheetId="9">'Электромонтер-люди'!#REF!</definedName>
    <definedName name="_xlnm.Print_Titles" localSheetId="18">Вахтер!$10:$12</definedName>
    <definedName name="_xlnm.Print_Titles" localSheetId="2">Водитель!$12:$14</definedName>
    <definedName name="_xlnm.Print_Titles" localSheetId="14">Гардеробщица!$10:$12</definedName>
    <definedName name="_xlnm.Print_Titles" localSheetId="12">Дизелист!$12:$14</definedName>
    <definedName name="_xlnm.Print_Titles" localSheetId="16">Кладовщик!$12:$14</definedName>
    <definedName name="_xlnm.Print_Titles" localSheetId="10">Лифтер!$10:$12</definedName>
    <definedName name="_xlnm.Print_Titles" localSheetId="0">Начальник!$11:$13</definedName>
    <definedName name="_xlnm.Print_Titles" localSheetId="4">Рабочий!$11:$13</definedName>
    <definedName name="_xlnm.Print_Titles" localSheetId="6">Сантехник!$12:$14</definedName>
    <definedName name="_xlnm.Print_Titles" localSheetId="20">Уборщик!$12:$14</definedName>
    <definedName name="_xlnm.Print_Titles" localSheetId="22">'Уборщик территории'!$11:$13</definedName>
    <definedName name="_xlnm.Print_Titles" localSheetId="8">Электромонтер!$12:$14</definedName>
    <definedName name="_xlnm.Print_Area" localSheetId="18">Вахтер!$A$1:$Q$46</definedName>
    <definedName name="_xlnm.Print_Area" localSheetId="2">Водитель!$A$1:$Q$58</definedName>
    <definedName name="_xlnm.Print_Area" localSheetId="14">Гардеробщица!$A$1:$Q$45</definedName>
    <definedName name="_xlnm.Print_Area" localSheetId="12">Дизелист!$A$1:$Q$62</definedName>
    <definedName name="_xlnm.Print_Area" localSheetId="16">Кладовщик!$A$1:$Q$53</definedName>
    <definedName name="_xlnm.Print_Area" localSheetId="10">Лифтер!$A$1:$Q$50</definedName>
    <definedName name="_xlnm.Print_Area" localSheetId="0">Начальник!$A$1:$Q$47</definedName>
    <definedName name="_xlnm.Print_Area" localSheetId="4">Рабочий!$A$1:$Q$64</definedName>
    <definedName name="_xlnm.Print_Area" localSheetId="6">Сантехник!$A$1:$Q$67</definedName>
    <definedName name="_xlnm.Print_Area" localSheetId="20">Уборщик!$A$1:$Q$53</definedName>
    <definedName name="_xlnm.Print_Area" localSheetId="22">'Уборщик территории'!$A$1:$Q$59</definedName>
    <definedName name="_xlnm.Print_Area" localSheetId="8">Электромонтер!$A$1:$Q$61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328" l="1"/>
  <c r="O46" i="328" s="1"/>
  <c r="Q46" i="328" s="1"/>
  <c r="H49" i="328"/>
  <c r="E49" i="328"/>
  <c r="N42" i="328" s="1"/>
  <c r="P42" i="328" s="1"/>
  <c r="D49" i="328"/>
  <c r="I52" i="326"/>
  <c r="O49" i="326" s="1"/>
  <c r="Q49" i="326" s="1"/>
  <c r="H52" i="326"/>
  <c r="E52" i="326"/>
  <c r="D52" i="326"/>
  <c r="O51" i="326"/>
  <c r="Q51" i="326" s="1"/>
  <c r="I57" i="325"/>
  <c r="O56" i="325" s="1"/>
  <c r="Q56" i="325" s="1"/>
  <c r="H57" i="325"/>
  <c r="E57" i="325"/>
  <c r="D57" i="325"/>
  <c r="P56" i="325"/>
  <c r="N56" i="325"/>
  <c r="P55" i="325"/>
  <c r="N55" i="325"/>
  <c r="P54" i="325"/>
  <c r="N54" i="325"/>
  <c r="P53" i="325"/>
  <c r="N53" i="325"/>
  <c r="P52" i="325"/>
  <c r="N52" i="325"/>
  <c r="P51" i="325"/>
  <c r="N51" i="325"/>
  <c r="P50" i="325"/>
  <c r="N50" i="325"/>
  <c r="P49" i="325"/>
  <c r="N49" i="325"/>
  <c r="P48" i="325"/>
  <c r="N48" i="325"/>
  <c r="P47" i="325"/>
  <c r="N47" i="325"/>
  <c r="P46" i="325"/>
  <c r="N46" i="325"/>
  <c r="P45" i="325"/>
  <c r="N45" i="325"/>
  <c r="P44" i="325"/>
  <c r="N44" i="325"/>
  <c r="P43" i="325"/>
  <c r="N43" i="325"/>
  <c r="P42" i="325"/>
  <c r="N42" i="325"/>
  <c r="P41" i="325"/>
  <c r="N41" i="325"/>
  <c r="P40" i="325"/>
  <c r="N40" i="325"/>
  <c r="P39" i="325"/>
  <c r="N39" i="325"/>
  <c r="P38" i="325"/>
  <c r="N38" i="325"/>
  <c r="P37" i="325"/>
  <c r="N37" i="325"/>
  <c r="P36" i="325"/>
  <c r="N36" i="325"/>
  <c r="P35" i="325"/>
  <c r="N35" i="325"/>
  <c r="P34" i="325"/>
  <c r="N34" i="325"/>
  <c r="P33" i="325"/>
  <c r="N33" i="325"/>
  <c r="P32" i="325"/>
  <c r="N32" i="325"/>
  <c r="P31" i="325"/>
  <c r="N31" i="325"/>
  <c r="P30" i="325"/>
  <c r="N30" i="325"/>
  <c r="P29" i="325"/>
  <c r="N29" i="325"/>
  <c r="P28" i="325"/>
  <c r="N28" i="325"/>
  <c r="P27" i="325"/>
  <c r="N27" i="325"/>
  <c r="P26" i="325"/>
  <c r="N26" i="325"/>
  <c r="P25" i="325"/>
  <c r="N25" i="325"/>
  <c r="P24" i="325"/>
  <c r="N24" i="325"/>
  <c r="P23" i="325"/>
  <c r="N23" i="325"/>
  <c r="P22" i="325"/>
  <c r="N22" i="325"/>
  <c r="P21" i="325"/>
  <c r="N21" i="325"/>
  <c r="P20" i="325"/>
  <c r="N20" i="325"/>
  <c r="P19" i="325"/>
  <c r="N19" i="325"/>
  <c r="P18" i="325"/>
  <c r="N18" i="325"/>
  <c r="P17" i="325"/>
  <c r="N17" i="325"/>
  <c r="P16" i="325"/>
  <c r="N16" i="325"/>
  <c r="P15" i="325"/>
  <c r="N15" i="325"/>
  <c r="I56" i="324"/>
  <c r="O53" i="324" s="1"/>
  <c r="Q53" i="324" s="1"/>
  <c r="H56" i="324"/>
  <c r="E56" i="324"/>
  <c r="N53" i="324" s="1"/>
  <c r="P53" i="324" s="1"/>
  <c r="D56" i="324"/>
  <c r="F58" i="325" l="1"/>
  <c r="O45" i="328"/>
  <c r="Q45" i="328" s="1"/>
  <c r="N45" i="328"/>
  <c r="P45" i="328" s="1"/>
  <c r="N46" i="328"/>
  <c r="P46" i="328" s="1"/>
  <c r="O21" i="328"/>
  <c r="Q21" i="328" s="1"/>
  <c r="O32" i="328"/>
  <c r="Q32" i="328" s="1"/>
  <c r="O17" i="328"/>
  <c r="Q17" i="328" s="1"/>
  <c r="O29" i="328"/>
  <c r="Q29" i="328" s="1"/>
  <c r="O25" i="328"/>
  <c r="Q25" i="328" s="1"/>
  <c r="O30" i="328"/>
  <c r="Q30" i="328" s="1"/>
  <c r="O37" i="328"/>
  <c r="Q37" i="328" s="1"/>
  <c r="O16" i="328"/>
  <c r="Q16" i="328" s="1"/>
  <c r="O43" i="328"/>
  <c r="Q43" i="328" s="1"/>
  <c r="O24" i="328"/>
  <c r="Q24" i="328" s="1"/>
  <c r="O36" i="328"/>
  <c r="Q36" i="328" s="1"/>
  <c r="O31" i="328"/>
  <c r="Q31" i="328" s="1"/>
  <c r="O41" i="328"/>
  <c r="Q41" i="328" s="1"/>
  <c r="O48" i="328"/>
  <c r="Q48" i="328" s="1"/>
  <c r="O14" i="328"/>
  <c r="Q14" i="328" s="1"/>
  <c r="O18" i="328"/>
  <c r="Q18" i="328" s="1"/>
  <c r="O22" i="328"/>
  <c r="Q22" i="328" s="1"/>
  <c r="O26" i="328"/>
  <c r="Q26" i="328" s="1"/>
  <c r="O33" i="328"/>
  <c r="Q33" i="328" s="1"/>
  <c r="O39" i="328"/>
  <c r="Q39" i="328" s="1"/>
  <c r="O44" i="328"/>
  <c r="Q44" i="328" s="1"/>
  <c r="O15" i="328"/>
  <c r="Q15" i="328" s="1"/>
  <c r="O19" i="328"/>
  <c r="Q19" i="328" s="1"/>
  <c r="O20" i="328"/>
  <c r="Q20" i="328" s="1"/>
  <c r="O23" i="328"/>
  <c r="Q23" i="328" s="1"/>
  <c r="O27" i="328"/>
  <c r="Q27" i="328" s="1"/>
  <c r="O28" i="328"/>
  <c r="Q28" i="328" s="1"/>
  <c r="O35" i="328"/>
  <c r="Q35" i="328" s="1"/>
  <c r="O40" i="328"/>
  <c r="Q40" i="328" s="1"/>
  <c r="O47" i="328"/>
  <c r="Q47" i="328" s="1"/>
  <c r="N31" i="328"/>
  <c r="P31" i="328" s="1"/>
  <c r="O34" i="328"/>
  <c r="Q34" i="328" s="1"/>
  <c r="O38" i="328"/>
  <c r="Q38" i="328" s="1"/>
  <c r="O42" i="328"/>
  <c r="Q42" i="328" s="1"/>
  <c r="N30" i="328"/>
  <c r="P30" i="328" s="1"/>
  <c r="N37" i="328"/>
  <c r="P37" i="328" s="1"/>
  <c r="N15" i="328"/>
  <c r="P15" i="328" s="1"/>
  <c r="N16" i="328"/>
  <c r="P16" i="328" s="1"/>
  <c r="N18" i="328"/>
  <c r="P18" i="328" s="1"/>
  <c r="N19" i="328"/>
  <c r="P19" i="328" s="1"/>
  <c r="N20" i="328"/>
  <c r="P20" i="328" s="1"/>
  <c r="N21" i="328"/>
  <c r="P21" i="328" s="1"/>
  <c r="N23" i="328"/>
  <c r="P23" i="328" s="1"/>
  <c r="N25" i="328"/>
  <c r="P25" i="328" s="1"/>
  <c r="N27" i="328"/>
  <c r="P27" i="328" s="1"/>
  <c r="N14" i="328"/>
  <c r="P14" i="328" s="1"/>
  <c r="N17" i="328"/>
  <c r="P17" i="328" s="1"/>
  <c r="N22" i="328"/>
  <c r="P22" i="328" s="1"/>
  <c r="N24" i="328"/>
  <c r="P24" i="328" s="1"/>
  <c r="N26" i="328"/>
  <c r="P26" i="328" s="1"/>
  <c r="N28" i="328"/>
  <c r="P28" i="328" s="1"/>
  <c r="N35" i="328"/>
  <c r="P35" i="328" s="1"/>
  <c r="N33" i="328"/>
  <c r="P33" i="328" s="1"/>
  <c r="N41" i="328"/>
  <c r="P41" i="328" s="1"/>
  <c r="N44" i="328"/>
  <c r="P44" i="328" s="1"/>
  <c r="N29" i="328"/>
  <c r="P29" i="328" s="1"/>
  <c r="N39" i="328"/>
  <c r="P39" i="328" s="1"/>
  <c r="N47" i="328"/>
  <c r="P47" i="328" s="1"/>
  <c r="N32" i="328"/>
  <c r="P32" i="328" s="1"/>
  <c r="N43" i="328"/>
  <c r="P43" i="328" s="1"/>
  <c r="N48" i="328"/>
  <c r="P48" i="328" s="1"/>
  <c r="N34" i="328"/>
  <c r="P34" i="328" s="1"/>
  <c r="N36" i="328"/>
  <c r="P36" i="328" s="1"/>
  <c r="N38" i="328"/>
  <c r="P38" i="328" s="1"/>
  <c r="N40" i="328"/>
  <c r="P40" i="328" s="1"/>
  <c r="O15" i="326"/>
  <c r="Q15" i="326" s="1"/>
  <c r="O20" i="326"/>
  <c r="Q20" i="326" s="1"/>
  <c r="O44" i="326"/>
  <c r="Q44" i="326" s="1"/>
  <c r="O21" i="326"/>
  <c r="Q21" i="326" s="1"/>
  <c r="O23" i="326"/>
  <c r="Q23" i="326" s="1"/>
  <c r="O16" i="326"/>
  <c r="Q16" i="326" s="1"/>
  <c r="O32" i="326"/>
  <c r="Q32" i="326" s="1"/>
  <c r="O34" i="326"/>
  <c r="Q34" i="326" s="1"/>
  <c r="O18" i="326"/>
  <c r="Q18" i="326" s="1"/>
  <c r="O25" i="326"/>
  <c r="Q25" i="326" s="1"/>
  <c r="O39" i="326"/>
  <c r="Q39" i="326" s="1"/>
  <c r="O29" i="326"/>
  <c r="Q29" i="326" s="1"/>
  <c r="O38" i="326"/>
  <c r="Q38" i="326" s="1"/>
  <c r="O46" i="326"/>
  <c r="Q46" i="326" s="1"/>
  <c r="O24" i="326"/>
  <c r="Q24" i="326" s="1"/>
  <c r="O27" i="326"/>
  <c r="Q27" i="326" s="1"/>
  <c r="O43" i="326"/>
  <c r="Q43" i="326" s="1"/>
  <c r="O50" i="326"/>
  <c r="Q50" i="326" s="1"/>
  <c r="O35" i="326"/>
  <c r="Q35" i="326" s="1"/>
  <c r="O40" i="326"/>
  <c r="Q40" i="326" s="1"/>
  <c r="O47" i="326"/>
  <c r="Q47" i="326" s="1"/>
  <c r="O17" i="326"/>
  <c r="Q17" i="326" s="1"/>
  <c r="O19" i="326"/>
  <c r="Q19" i="326" s="1"/>
  <c r="O22" i="326"/>
  <c r="Q22" i="326" s="1"/>
  <c r="O26" i="326"/>
  <c r="Q26" i="326" s="1"/>
  <c r="O28" i="326"/>
  <c r="Q28" i="326" s="1"/>
  <c r="O31" i="326"/>
  <c r="Q31" i="326" s="1"/>
  <c r="O36" i="326"/>
  <c r="Q36" i="326" s="1"/>
  <c r="O42" i="326"/>
  <c r="Q42" i="326" s="1"/>
  <c r="O48" i="326"/>
  <c r="Q48" i="326" s="1"/>
  <c r="O30" i="326"/>
  <c r="Q30" i="326" s="1"/>
  <c r="O33" i="326"/>
  <c r="Q33" i="326" s="1"/>
  <c r="O37" i="326"/>
  <c r="Q37" i="326" s="1"/>
  <c r="O41" i="326"/>
  <c r="Q41" i="326" s="1"/>
  <c r="O45" i="326"/>
  <c r="Q45" i="326" s="1"/>
  <c r="N51" i="326"/>
  <c r="P51" i="326" s="1"/>
  <c r="N50" i="326"/>
  <c r="P50" i="326" s="1"/>
  <c r="N49" i="326"/>
  <c r="P49" i="326" s="1"/>
  <c r="N48" i="326"/>
  <c r="P48" i="326" s="1"/>
  <c r="N47" i="326"/>
  <c r="P47" i="326" s="1"/>
  <c r="N46" i="326"/>
  <c r="P46" i="326" s="1"/>
  <c r="N45" i="326"/>
  <c r="P45" i="326" s="1"/>
  <c r="N44" i="326"/>
  <c r="P44" i="326" s="1"/>
  <c r="N43" i="326"/>
  <c r="P43" i="326" s="1"/>
  <c r="N42" i="326"/>
  <c r="P42" i="326" s="1"/>
  <c r="N41" i="326"/>
  <c r="P41" i="326" s="1"/>
  <c r="N40" i="326"/>
  <c r="P40" i="326" s="1"/>
  <c r="N39" i="326"/>
  <c r="P39" i="326" s="1"/>
  <c r="N38" i="326"/>
  <c r="P38" i="326" s="1"/>
  <c r="N37" i="326"/>
  <c r="P37" i="326" s="1"/>
  <c r="N36" i="326"/>
  <c r="P36" i="326" s="1"/>
  <c r="N35" i="326"/>
  <c r="P35" i="326" s="1"/>
  <c r="N34" i="326"/>
  <c r="P34" i="326" s="1"/>
  <c r="N33" i="326"/>
  <c r="P33" i="326" s="1"/>
  <c r="N32" i="326"/>
  <c r="P32" i="326" s="1"/>
  <c r="N31" i="326"/>
  <c r="P31" i="326" s="1"/>
  <c r="N30" i="326"/>
  <c r="P30" i="326" s="1"/>
  <c r="N29" i="326"/>
  <c r="P29" i="326" s="1"/>
  <c r="N28" i="326"/>
  <c r="P28" i="326" s="1"/>
  <c r="N27" i="326"/>
  <c r="P27" i="326" s="1"/>
  <c r="N26" i="326"/>
  <c r="P26" i="326" s="1"/>
  <c r="N25" i="326"/>
  <c r="P25" i="326" s="1"/>
  <c r="N24" i="326"/>
  <c r="P24" i="326" s="1"/>
  <c r="N23" i="326"/>
  <c r="P23" i="326" s="1"/>
  <c r="N22" i="326"/>
  <c r="P22" i="326" s="1"/>
  <c r="N21" i="326"/>
  <c r="P21" i="326" s="1"/>
  <c r="N20" i="326"/>
  <c r="P20" i="326" s="1"/>
  <c r="N19" i="326"/>
  <c r="P19" i="326" s="1"/>
  <c r="N18" i="326"/>
  <c r="P18" i="326" s="1"/>
  <c r="N17" i="326"/>
  <c r="P17" i="326" s="1"/>
  <c r="N16" i="326"/>
  <c r="P16" i="326" s="1"/>
  <c r="N15" i="326"/>
  <c r="P15" i="326" s="1"/>
  <c r="O15" i="325"/>
  <c r="Q15" i="325" s="1"/>
  <c r="O16" i="325"/>
  <c r="Q16" i="325" s="1"/>
  <c r="O17" i="325"/>
  <c r="Q17" i="325" s="1"/>
  <c r="O18" i="325"/>
  <c r="Q18" i="325" s="1"/>
  <c r="O19" i="325"/>
  <c r="Q19" i="325" s="1"/>
  <c r="O20" i="325"/>
  <c r="Q20" i="325" s="1"/>
  <c r="O21" i="325"/>
  <c r="Q21" i="325" s="1"/>
  <c r="O22" i="325"/>
  <c r="Q22" i="325" s="1"/>
  <c r="O23" i="325"/>
  <c r="Q23" i="325" s="1"/>
  <c r="O24" i="325"/>
  <c r="Q24" i="325" s="1"/>
  <c r="O25" i="325"/>
  <c r="Q25" i="325" s="1"/>
  <c r="O26" i="325"/>
  <c r="Q26" i="325" s="1"/>
  <c r="O27" i="325"/>
  <c r="Q27" i="325" s="1"/>
  <c r="O28" i="325"/>
  <c r="Q28" i="325" s="1"/>
  <c r="O29" i="325"/>
  <c r="Q29" i="325" s="1"/>
  <c r="O30" i="325"/>
  <c r="Q30" i="325" s="1"/>
  <c r="O31" i="325"/>
  <c r="Q31" i="325" s="1"/>
  <c r="O32" i="325"/>
  <c r="Q32" i="325" s="1"/>
  <c r="O33" i="325"/>
  <c r="Q33" i="325" s="1"/>
  <c r="O34" i="325"/>
  <c r="Q34" i="325" s="1"/>
  <c r="O35" i="325"/>
  <c r="Q35" i="325" s="1"/>
  <c r="O36" i="325"/>
  <c r="Q36" i="325" s="1"/>
  <c r="O37" i="325"/>
  <c r="Q37" i="325" s="1"/>
  <c r="O38" i="325"/>
  <c r="Q38" i="325" s="1"/>
  <c r="O39" i="325"/>
  <c r="Q39" i="325" s="1"/>
  <c r="O40" i="325"/>
  <c r="Q40" i="325" s="1"/>
  <c r="O41" i="325"/>
  <c r="Q41" i="325" s="1"/>
  <c r="O42" i="325"/>
  <c r="Q42" i="325" s="1"/>
  <c r="O43" i="325"/>
  <c r="Q43" i="325" s="1"/>
  <c r="O44" i="325"/>
  <c r="Q44" i="325" s="1"/>
  <c r="O45" i="325"/>
  <c r="Q45" i="325" s="1"/>
  <c r="O46" i="325"/>
  <c r="Q46" i="325" s="1"/>
  <c r="O47" i="325"/>
  <c r="Q47" i="325" s="1"/>
  <c r="O48" i="325"/>
  <c r="Q48" i="325" s="1"/>
  <c r="O49" i="325"/>
  <c r="Q49" i="325" s="1"/>
  <c r="O50" i="325"/>
  <c r="Q50" i="325" s="1"/>
  <c r="O51" i="325"/>
  <c r="Q51" i="325" s="1"/>
  <c r="O52" i="325"/>
  <c r="Q52" i="325" s="1"/>
  <c r="O53" i="325"/>
  <c r="Q53" i="325" s="1"/>
  <c r="O54" i="325"/>
  <c r="Q54" i="325" s="1"/>
  <c r="O55" i="325"/>
  <c r="Q55" i="325" s="1"/>
  <c r="O16" i="324"/>
  <c r="Q16" i="324" s="1"/>
  <c r="O49" i="324"/>
  <c r="Q49" i="324" s="1"/>
  <c r="O20" i="324"/>
  <c r="Q20" i="324" s="1"/>
  <c r="O27" i="324"/>
  <c r="Q27" i="324" s="1"/>
  <c r="O33" i="324"/>
  <c r="Q33" i="324" s="1"/>
  <c r="O21" i="324"/>
  <c r="Q21" i="324" s="1"/>
  <c r="O35" i="324"/>
  <c r="Q35" i="324" s="1"/>
  <c r="O14" i="324"/>
  <c r="Q14" i="324" s="1"/>
  <c r="O26" i="324"/>
  <c r="Q26" i="324" s="1"/>
  <c r="O37" i="324"/>
  <c r="Q37" i="324" s="1"/>
  <c r="O25" i="324"/>
  <c r="Q25" i="324" s="1"/>
  <c r="N25" i="324"/>
  <c r="P25" i="324" s="1"/>
  <c r="O18" i="324"/>
  <c r="Q18" i="324" s="1"/>
  <c r="O22" i="324"/>
  <c r="Q22" i="324" s="1"/>
  <c r="O30" i="324"/>
  <c r="Q30" i="324" s="1"/>
  <c r="O36" i="324"/>
  <c r="Q36" i="324" s="1"/>
  <c r="O39" i="324"/>
  <c r="Q39" i="324" s="1"/>
  <c r="O43" i="324"/>
  <c r="Q43" i="324" s="1"/>
  <c r="O19" i="324"/>
  <c r="Q19" i="324" s="1"/>
  <c r="O24" i="324"/>
  <c r="Q24" i="324" s="1"/>
  <c r="O32" i="324"/>
  <c r="Q32" i="324" s="1"/>
  <c r="O44" i="324"/>
  <c r="Q44" i="324" s="1"/>
  <c r="O51" i="324"/>
  <c r="Q51" i="324" s="1"/>
  <c r="O45" i="324"/>
  <c r="Q45" i="324" s="1"/>
  <c r="O40" i="324"/>
  <c r="Q40" i="324" s="1"/>
  <c r="O48" i="324"/>
  <c r="Q48" i="324" s="1"/>
  <c r="O55" i="324"/>
  <c r="Q55" i="324" s="1"/>
  <c r="N19" i="324"/>
  <c r="P19" i="324" s="1"/>
  <c r="O23" i="324"/>
  <c r="Q23" i="324" s="1"/>
  <c r="O28" i="324"/>
  <c r="Q28" i="324" s="1"/>
  <c r="O38" i="324"/>
  <c r="Q38" i="324" s="1"/>
  <c r="O41" i="324"/>
  <c r="Q41" i="324" s="1"/>
  <c r="O47" i="324"/>
  <c r="Q47" i="324" s="1"/>
  <c r="O52" i="324"/>
  <c r="Q52" i="324" s="1"/>
  <c r="O42" i="324"/>
  <c r="Q42" i="324" s="1"/>
  <c r="O46" i="324"/>
  <c r="Q46" i="324" s="1"/>
  <c r="O50" i="324"/>
  <c r="Q50" i="324" s="1"/>
  <c r="N31" i="324"/>
  <c r="P31" i="324" s="1"/>
  <c r="N33" i="324"/>
  <c r="P33" i="324" s="1"/>
  <c r="N29" i="324"/>
  <c r="P29" i="324" s="1"/>
  <c r="N39" i="324"/>
  <c r="P39" i="324" s="1"/>
  <c r="N45" i="324"/>
  <c r="P45" i="324" s="1"/>
  <c r="N14" i="324"/>
  <c r="P14" i="324" s="1"/>
  <c r="N17" i="324"/>
  <c r="P17" i="324" s="1"/>
  <c r="N37" i="324"/>
  <c r="P37" i="324" s="1"/>
  <c r="N15" i="324"/>
  <c r="P15" i="324" s="1"/>
  <c r="N47" i="324"/>
  <c r="P47" i="324" s="1"/>
  <c r="N55" i="324"/>
  <c r="P55" i="324" s="1"/>
  <c r="N16" i="324"/>
  <c r="P16" i="324" s="1"/>
  <c r="N18" i="324"/>
  <c r="P18" i="324" s="1"/>
  <c r="N24" i="324"/>
  <c r="P24" i="324" s="1"/>
  <c r="N27" i="324"/>
  <c r="P27" i="324" s="1"/>
  <c r="N30" i="324"/>
  <c r="P30" i="324" s="1"/>
  <c r="N43" i="324"/>
  <c r="P43" i="324" s="1"/>
  <c r="N51" i="324"/>
  <c r="P51" i="324" s="1"/>
  <c r="N22" i="324"/>
  <c r="P22" i="324" s="1"/>
  <c r="N32" i="324"/>
  <c r="P32" i="324" s="1"/>
  <c r="N34" i="324"/>
  <c r="P34" i="324" s="1"/>
  <c r="N36" i="324"/>
  <c r="P36" i="324" s="1"/>
  <c r="N41" i="324"/>
  <c r="P41" i="324" s="1"/>
  <c r="N49" i="324"/>
  <c r="P49" i="324" s="1"/>
  <c r="N54" i="324"/>
  <c r="P54" i="324" s="1"/>
  <c r="O15" i="324"/>
  <c r="Q15" i="324" s="1"/>
  <c r="O17" i="324"/>
  <c r="Q17" i="324" s="1"/>
  <c r="N20" i="324"/>
  <c r="P20" i="324" s="1"/>
  <c r="N21" i="324"/>
  <c r="P21" i="324" s="1"/>
  <c r="N23" i="324"/>
  <c r="P23" i="324" s="1"/>
  <c r="N26" i="324"/>
  <c r="P26" i="324" s="1"/>
  <c r="N28" i="324"/>
  <c r="P28" i="324" s="1"/>
  <c r="O29" i="324"/>
  <c r="Q29" i="324" s="1"/>
  <c r="O31" i="324"/>
  <c r="Q31" i="324" s="1"/>
  <c r="O34" i="324"/>
  <c r="Q34" i="324" s="1"/>
  <c r="N35" i="324"/>
  <c r="P35" i="324" s="1"/>
  <c r="N38" i="324"/>
  <c r="P38" i="324" s="1"/>
  <c r="N40" i="324"/>
  <c r="P40" i="324" s="1"/>
  <c r="N42" i="324"/>
  <c r="P42" i="324" s="1"/>
  <c r="N44" i="324"/>
  <c r="P44" i="324" s="1"/>
  <c r="N46" i="324"/>
  <c r="P46" i="324" s="1"/>
  <c r="N48" i="324"/>
  <c r="P48" i="324" s="1"/>
  <c r="N50" i="324"/>
  <c r="P50" i="324" s="1"/>
  <c r="N52" i="324"/>
  <c r="P52" i="324" s="1"/>
  <c r="O54" i="324"/>
  <c r="Q54" i="324" s="1"/>
  <c r="J50" i="328" l="1"/>
  <c r="F50" i="328"/>
  <c r="J53" i="326"/>
  <c r="F53" i="326"/>
  <c r="J58" i="325"/>
  <c r="F57" i="324"/>
  <c r="J57" i="324"/>
  <c r="I51" i="323" l="1"/>
  <c r="H51" i="323"/>
  <c r="E51" i="323"/>
  <c r="N48" i="323" s="1"/>
  <c r="P48" i="323" s="1"/>
  <c r="D51" i="323"/>
  <c r="I40" i="322"/>
  <c r="H40" i="322"/>
  <c r="E40" i="322"/>
  <c r="D40" i="322"/>
  <c r="I43" i="321"/>
  <c r="O24" i="321" s="1"/>
  <c r="Q24" i="321" s="1"/>
  <c r="H43" i="321"/>
  <c r="E43" i="321"/>
  <c r="D43" i="321"/>
  <c r="I35" i="320"/>
  <c r="O32" i="320" s="1"/>
  <c r="Q32" i="320" s="1"/>
  <c r="H35" i="320"/>
  <c r="E35" i="320"/>
  <c r="N32" i="320" s="1"/>
  <c r="P32" i="320" s="1"/>
  <c r="D35" i="320"/>
  <c r="O33" i="320"/>
  <c r="Q33" i="320" s="1"/>
  <c r="I48" i="319"/>
  <c r="O43" i="319" s="1"/>
  <c r="Q43" i="319" s="1"/>
  <c r="H48" i="319"/>
  <c r="E48" i="319"/>
  <c r="N47" i="319" s="1"/>
  <c r="P47" i="319" s="1"/>
  <c r="D48" i="319"/>
  <c r="O46" i="319"/>
  <c r="Q46" i="319" s="1"/>
  <c r="O44" i="319"/>
  <c r="Q44" i="319" s="1"/>
  <c r="O39" i="319"/>
  <c r="Q39" i="319" s="1"/>
  <c r="O36" i="319"/>
  <c r="Q36" i="319" s="1"/>
  <c r="O31" i="319"/>
  <c r="Q31" i="319" s="1"/>
  <c r="O28" i="319"/>
  <c r="Q28" i="319" s="1"/>
  <c r="O23" i="319"/>
  <c r="Q23" i="319" s="1"/>
  <c r="O21" i="319"/>
  <c r="Q21" i="319" s="1"/>
  <c r="O16" i="319"/>
  <c r="Q16" i="319" s="1"/>
  <c r="O17" i="319" l="1"/>
  <c r="Q17" i="319" s="1"/>
  <c r="O24" i="319"/>
  <c r="Q24" i="319" s="1"/>
  <c r="O32" i="319"/>
  <c r="Q32" i="319" s="1"/>
  <c r="O40" i="319"/>
  <c r="Q40" i="319" s="1"/>
  <c r="O47" i="319"/>
  <c r="Q47" i="319" s="1"/>
  <c r="O20" i="319"/>
  <c r="Q20" i="319" s="1"/>
  <c r="O27" i="319"/>
  <c r="Q27" i="319" s="1"/>
  <c r="O35" i="319"/>
  <c r="Q35" i="319" s="1"/>
  <c r="O18" i="322"/>
  <c r="Q18" i="322" s="1"/>
  <c r="N19" i="322"/>
  <c r="P19" i="322" s="1"/>
  <c r="N18" i="322"/>
  <c r="P18" i="322" s="1"/>
  <c r="N20" i="323"/>
  <c r="P20" i="323" s="1"/>
  <c r="N36" i="323"/>
  <c r="P36" i="323" s="1"/>
  <c r="N42" i="323"/>
  <c r="P42" i="323" s="1"/>
  <c r="N23" i="323"/>
  <c r="P23" i="323" s="1"/>
  <c r="N43" i="323"/>
  <c r="P43" i="323" s="1"/>
  <c r="N28" i="323"/>
  <c r="P28" i="323" s="1"/>
  <c r="N50" i="323"/>
  <c r="P50" i="323" s="1"/>
  <c r="N15" i="323"/>
  <c r="P15" i="323" s="1"/>
  <c r="N35" i="323"/>
  <c r="P35" i="323" s="1"/>
  <c r="N17" i="323"/>
  <c r="P17" i="323" s="1"/>
  <c r="N24" i="323"/>
  <c r="P24" i="323" s="1"/>
  <c r="N29" i="323"/>
  <c r="P29" i="323" s="1"/>
  <c r="N38" i="323"/>
  <c r="P38" i="323" s="1"/>
  <c r="N44" i="323"/>
  <c r="P44" i="323" s="1"/>
  <c r="N19" i="323"/>
  <c r="P19" i="323" s="1"/>
  <c r="N25" i="323"/>
  <c r="P25" i="323" s="1"/>
  <c r="N31" i="323"/>
  <c r="P31" i="323" s="1"/>
  <c r="N39" i="323"/>
  <c r="P39" i="323" s="1"/>
  <c r="N47" i="323"/>
  <c r="P47" i="323" s="1"/>
  <c r="N16" i="323"/>
  <c r="P16" i="323" s="1"/>
  <c r="N21" i="323"/>
  <c r="P21" i="323" s="1"/>
  <c r="N27" i="323"/>
  <c r="P27" i="323" s="1"/>
  <c r="N30" i="323"/>
  <c r="P30" i="323" s="1"/>
  <c r="N33" i="323"/>
  <c r="P33" i="323" s="1"/>
  <c r="N40" i="323"/>
  <c r="P40" i="323" s="1"/>
  <c r="N46" i="323"/>
  <c r="P46" i="323" s="1"/>
  <c r="N18" i="323"/>
  <c r="P18" i="323" s="1"/>
  <c r="N22" i="323"/>
  <c r="P22" i="323" s="1"/>
  <c r="N26" i="323"/>
  <c r="P26" i="323" s="1"/>
  <c r="N32" i="323"/>
  <c r="P32" i="323" s="1"/>
  <c r="N34" i="323"/>
  <c r="P34" i="323" s="1"/>
  <c r="N37" i="323"/>
  <c r="P37" i="323" s="1"/>
  <c r="N41" i="323"/>
  <c r="P41" i="323" s="1"/>
  <c r="N45" i="323"/>
  <c r="P45" i="323" s="1"/>
  <c r="N49" i="323"/>
  <c r="P49" i="323" s="1"/>
  <c r="O15" i="323"/>
  <c r="Q15" i="323" s="1"/>
  <c r="O16" i="323"/>
  <c r="Q16" i="323" s="1"/>
  <c r="O17" i="323"/>
  <c r="Q17" i="323" s="1"/>
  <c r="O18" i="323"/>
  <c r="Q18" i="323" s="1"/>
  <c r="O19" i="323"/>
  <c r="Q19" i="323" s="1"/>
  <c r="O20" i="323"/>
  <c r="Q20" i="323" s="1"/>
  <c r="O21" i="323"/>
  <c r="Q21" i="323" s="1"/>
  <c r="O22" i="323"/>
  <c r="Q22" i="323" s="1"/>
  <c r="O23" i="323"/>
  <c r="Q23" i="323" s="1"/>
  <c r="O24" i="323"/>
  <c r="Q24" i="323" s="1"/>
  <c r="O25" i="323"/>
  <c r="Q25" i="323" s="1"/>
  <c r="O26" i="323"/>
  <c r="Q26" i="323" s="1"/>
  <c r="O27" i="323"/>
  <c r="Q27" i="323" s="1"/>
  <c r="O28" i="323"/>
  <c r="Q28" i="323" s="1"/>
  <c r="O29" i="323"/>
  <c r="Q29" i="323" s="1"/>
  <c r="O30" i="323"/>
  <c r="Q30" i="323" s="1"/>
  <c r="O31" i="323"/>
  <c r="Q31" i="323" s="1"/>
  <c r="O32" i="323"/>
  <c r="Q32" i="323" s="1"/>
  <c r="O33" i="323"/>
  <c r="Q33" i="323" s="1"/>
  <c r="O34" i="323"/>
  <c r="Q34" i="323" s="1"/>
  <c r="O35" i="323"/>
  <c r="Q35" i="323" s="1"/>
  <c r="O36" i="323"/>
  <c r="Q36" i="323" s="1"/>
  <c r="O37" i="323"/>
  <c r="Q37" i="323" s="1"/>
  <c r="O38" i="323"/>
  <c r="Q38" i="323" s="1"/>
  <c r="O39" i="323"/>
  <c r="Q39" i="323" s="1"/>
  <c r="O40" i="323"/>
  <c r="Q40" i="323" s="1"/>
  <c r="O41" i="323"/>
  <c r="Q41" i="323" s="1"/>
  <c r="O42" i="323"/>
  <c r="Q42" i="323" s="1"/>
  <c r="O43" i="323"/>
  <c r="Q43" i="323" s="1"/>
  <c r="O44" i="323"/>
  <c r="Q44" i="323" s="1"/>
  <c r="O45" i="323"/>
  <c r="Q45" i="323" s="1"/>
  <c r="O46" i="323"/>
  <c r="Q46" i="323" s="1"/>
  <c r="O47" i="323"/>
  <c r="Q47" i="323" s="1"/>
  <c r="O48" i="323"/>
  <c r="Q48" i="323" s="1"/>
  <c r="O49" i="323"/>
  <c r="Q49" i="323" s="1"/>
  <c r="O50" i="323"/>
  <c r="Q50" i="323" s="1"/>
  <c r="O19" i="322"/>
  <c r="Q19" i="322" s="1"/>
  <c r="N22" i="322"/>
  <c r="P22" i="322" s="1"/>
  <c r="N14" i="322"/>
  <c r="P14" i="322" s="1"/>
  <c r="N23" i="322"/>
  <c r="P23" i="322" s="1"/>
  <c r="N17" i="322"/>
  <c r="P17" i="322" s="1"/>
  <c r="N28" i="322"/>
  <c r="P28" i="322" s="1"/>
  <c r="N32" i="322"/>
  <c r="P32" i="322" s="1"/>
  <c r="N36" i="322"/>
  <c r="P36" i="322" s="1"/>
  <c r="N15" i="322"/>
  <c r="P15" i="322" s="1"/>
  <c r="N21" i="322"/>
  <c r="P21" i="322" s="1"/>
  <c r="N24" i="322"/>
  <c r="P24" i="322" s="1"/>
  <c r="N26" i="322"/>
  <c r="P26" i="322" s="1"/>
  <c r="N30" i="322"/>
  <c r="P30" i="322" s="1"/>
  <c r="N34" i="322"/>
  <c r="P34" i="322" s="1"/>
  <c r="N38" i="322"/>
  <c r="P38" i="322" s="1"/>
  <c r="N25" i="322"/>
  <c r="P25" i="322" s="1"/>
  <c r="N29" i="322"/>
  <c r="P29" i="322" s="1"/>
  <c r="N33" i="322"/>
  <c r="P33" i="322" s="1"/>
  <c r="N37" i="322"/>
  <c r="P37" i="322" s="1"/>
  <c r="N13" i="322"/>
  <c r="P13" i="322" s="1"/>
  <c r="N16" i="322"/>
  <c r="P16" i="322" s="1"/>
  <c r="N20" i="322"/>
  <c r="P20" i="322" s="1"/>
  <c r="N27" i="322"/>
  <c r="P27" i="322" s="1"/>
  <c r="N31" i="322"/>
  <c r="P31" i="322" s="1"/>
  <c r="N35" i="322"/>
  <c r="P35" i="322" s="1"/>
  <c r="N39" i="322"/>
  <c r="P39" i="322" s="1"/>
  <c r="O13" i="322"/>
  <c r="Q13" i="322" s="1"/>
  <c r="O14" i="322"/>
  <c r="Q14" i="322" s="1"/>
  <c r="O15" i="322"/>
  <c r="Q15" i="322" s="1"/>
  <c r="O16" i="322"/>
  <c r="Q16" i="322" s="1"/>
  <c r="O17" i="322"/>
  <c r="Q17" i="322" s="1"/>
  <c r="O20" i="322"/>
  <c r="Q20" i="322" s="1"/>
  <c r="O21" i="322"/>
  <c r="Q21" i="322" s="1"/>
  <c r="O22" i="322"/>
  <c r="Q22" i="322" s="1"/>
  <c r="O23" i="322"/>
  <c r="Q23" i="322" s="1"/>
  <c r="O24" i="322"/>
  <c r="Q24" i="322" s="1"/>
  <c r="O25" i="322"/>
  <c r="Q25" i="322" s="1"/>
  <c r="O26" i="322"/>
  <c r="Q26" i="322" s="1"/>
  <c r="O27" i="322"/>
  <c r="Q27" i="322" s="1"/>
  <c r="O28" i="322"/>
  <c r="Q28" i="322" s="1"/>
  <c r="O29" i="322"/>
  <c r="Q29" i="322" s="1"/>
  <c r="O30" i="322"/>
  <c r="Q30" i="322" s="1"/>
  <c r="O31" i="322"/>
  <c r="Q31" i="322" s="1"/>
  <c r="O32" i="322"/>
  <c r="Q32" i="322" s="1"/>
  <c r="O33" i="322"/>
  <c r="Q33" i="322" s="1"/>
  <c r="O34" i="322"/>
  <c r="Q34" i="322" s="1"/>
  <c r="O35" i="322"/>
  <c r="Q35" i="322" s="1"/>
  <c r="O36" i="322"/>
  <c r="Q36" i="322" s="1"/>
  <c r="O37" i="322"/>
  <c r="Q37" i="322" s="1"/>
  <c r="O38" i="322"/>
  <c r="Q38" i="322" s="1"/>
  <c r="O39" i="322"/>
  <c r="Q39" i="322" s="1"/>
  <c r="O38" i="321"/>
  <c r="Q38" i="321" s="1"/>
  <c r="O25" i="321"/>
  <c r="Q25" i="321" s="1"/>
  <c r="O19" i="321"/>
  <c r="Q19" i="321" s="1"/>
  <c r="O20" i="321"/>
  <c r="Q20" i="321" s="1"/>
  <c r="O15" i="321"/>
  <c r="Q15" i="321" s="1"/>
  <c r="O29" i="321"/>
  <c r="Q29" i="321" s="1"/>
  <c r="O16" i="321"/>
  <c r="Q16" i="321" s="1"/>
  <c r="O31" i="321"/>
  <c r="Q31" i="321" s="1"/>
  <c r="O17" i="321"/>
  <c r="Q17" i="321" s="1"/>
  <c r="O21" i="321"/>
  <c r="Q21" i="321" s="1"/>
  <c r="O22" i="321"/>
  <c r="Q22" i="321" s="1"/>
  <c r="O26" i="321"/>
  <c r="Q26" i="321" s="1"/>
  <c r="O27" i="321"/>
  <c r="Q27" i="321" s="1"/>
  <c r="O32" i="321"/>
  <c r="Q32" i="321" s="1"/>
  <c r="O18" i="321"/>
  <c r="Q18" i="321" s="1"/>
  <c r="O23" i="321"/>
  <c r="Q23" i="321" s="1"/>
  <c r="O28" i="321"/>
  <c r="Q28" i="321" s="1"/>
  <c r="O35" i="321"/>
  <c r="Q35" i="321" s="1"/>
  <c r="O34" i="321"/>
  <c r="Q34" i="321" s="1"/>
  <c r="O42" i="321"/>
  <c r="Q42" i="321" s="1"/>
  <c r="O39" i="321"/>
  <c r="Q39" i="321" s="1"/>
  <c r="N23" i="321"/>
  <c r="P23" i="321" s="1"/>
  <c r="N33" i="321"/>
  <c r="P33" i="321" s="1"/>
  <c r="N31" i="321"/>
  <c r="P31" i="321" s="1"/>
  <c r="O30" i="321"/>
  <c r="Q30" i="321" s="1"/>
  <c r="O36" i="321"/>
  <c r="Q36" i="321" s="1"/>
  <c r="O40" i="321"/>
  <c r="Q40" i="321" s="1"/>
  <c r="O33" i="321"/>
  <c r="Q33" i="321" s="1"/>
  <c r="O37" i="321"/>
  <c r="Q37" i="321" s="1"/>
  <c r="O41" i="321"/>
  <c r="Q41" i="321" s="1"/>
  <c r="N17" i="321"/>
  <c r="P17" i="321" s="1"/>
  <c r="N39" i="321"/>
  <c r="P39" i="321" s="1"/>
  <c r="N41" i="321"/>
  <c r="P41" i="321" s="1"/>
  <c r="N29" i="321"/>
  <c r="P29" i="321" s="1"/>
  <c r="N37" i="321"/>
  <c r="P37" i="321" s="1"/>
  <c r="N16" i="321"/>
  <c r="P16" i="321" s="1"/>
  <c r="N18" i="321"/>
  <c r="P18" i="321" s="1"/>
  <c r="N22" i="321"/>
  <c r="P22" i="321" s="1"/>
  <c r="N25" i="321"/>
  <c r="P25" i="321" s="1"/>
  <c r="N35" i="321"/>
  <c r="P35" i="321" s="1"/>
  <c r="N15" i="321"/>
  <c r="P15" i="321" s="1"/>
  <c r="N19" i="321"/>
  <c r="P19" i="321" s="1"/>
  <c r="N20" i="321"/>
  <c r="P20" i="321" s="1"/>
  <c r="N21" i="321"/>
  <c r="P21" i="321" s="1"/>
  <c r="N24" i="321"/>
  <c r="P24" i="321" s="1"/>
  <c r="N26" i="321"/>
  <c r="P26" i="321" s="1"/>
  <c r="N27" i="321"/>
  <c r="P27" i="321" s="1"/>
  <c r="N28" i="321"/>
  <c r="P28" i="321" s="1"/>
  <c r="N30" i="321"/>
  <c r="P30" i="321" s="1"/>
  <c r="N32" i="321"/>
  <c r="P32" i="321" s="1"/>
  <c r="N34" i="321"/>
  <c r="P34" i="321" s="1"/>
  <c r="N36" i="321"/>
  <c r="P36" i="321" s="1"/>
  <c r="N38" i="321"/>
  <c r="P38" i="321" s="1"/>
  <c r="N40" i="321"/>
  <c r="P40" i="321" s="1"/>
  <c r="N42" i="321"/>
  <c r="P42" i="321" s="1"/>
  <c r="N31" i="320"/>
  <c r="P31" i="320" s="1"/>
  <c r="O18" i="320"/>
  <c r="Q18" i="320" s="1"/>
  <c r="N17" i="320"/>
  <c r="P17" i="320" s="1"/>
  <c r="N19" i="320"/>
  <c r="P19" i="320" s="1"/>
  <c r="N22" i="320"/>
  <c r="P22" i="320" s="1"/>
  <c r="N27" i="320"/>
  <c r="P27" i="320" s="1"/>
  <c r="N13" i="320"/>
  <c r="P13" i="320" s="1"/>
  <c r="N24" i="320"/>
  <c r="P24" i="320" s="1"/>
  <c r="N25" i="320"/>
  <c r="P25" i="320" s="1"/>
  <c r="N29" i="320"/>
  <c r="P29" i="320" s="1"/>
  <c r="N28" i="320"/>
  <c r="P28" i="320" s="1"/>
  <c r="N14" i="320"/>
  <c r="P14" i="320" s="1"/>
  <c r="N16" i="320"/>
  <c r="P16" i="320" s="1"/>
  <c r="N18" i="320"/>
  <c r="P18" i="320" s="1"/>
  <c r="N21" i="320"/>
  <c r="P21" i="320" s="1"/>
  <c r="N26" i="320"/>
  <c r="P26" i="320" s="1"/>
  <c r="N34" i="320"/>
  <c r="P34" i="320" s="1"/>
  <c r="N15" i="320"/>
  <c r="P15" i="320" s="1"/>
  <c r="O17" i="320"/>
  <c r="Q17" i="320" s="1"/>
  <c r="N20" i="320"/>
  <c r="P20" i="320" s="1"/>
  <c r="N23" i="320"/>
  <c r="P23" i="320" s="1"/>
  <c r="O27" i="320"/>
  <c r="Q27" i="320" s="1"/>
  <c r="N30" i="320"/>
  <c r="P30" i="320" s="1"/>
  <c r="N33" i="320"/>
  <c r="P33" i="320" s="1"/>
  <c r="O14" i="320"/>
  <c r="Q14" i="320" s="1"/>
  <c r="O15" i="320"/>
  <c r="Q15" i="320" s="1"/>
  <c r="O26" i="320"/>
  <c r="Q26" i="320" s="1"/>
  <c r="O29" i="320"/>
  <c r="Q29" i="320" s="1"/>
  <c r="O31" i="320"/>
  <c r="Q31" i="320" s="1"/>
  <c r="O13" i="320"/>
  <c r="Q13" i="320" s="1"/>
  <c r="O21" i="320"/>
  <c r="Q21" i="320" s="1"/>
  <c r="O23" i="320"/>
  <c r="Q23" i="320" s="1"/>
  <c r="O20" i="320"/>
  <c r="Q20" i="320" s="1"/>
  <c r="O24" i="320"/>
  <c r="Q24" i="320" s="1"/>
  <c r="O16" i="320"/>
  <c r="Q16" i="320" s="1"/>
  <c r="O19" i="320"/>
  <c r="Q19" i="320" s="1"/>
  <c r="O22" i="320"/>
  <c r="Q22" i="320" s="1"/>
  <c r="O25" i="320"/>
  <c r="Q25" i="320" s="1"/>
  <c r="O28" i="320"/>
  <c r="Q28" i="320" s="1"/>
  <c r="O30" i="320"/>
  <c r="Q30" i="320" s="1"/>
  <c r="O34" i="320"/>
  <c r="Q34" i="320" s="1"/>
  <c r="O18" i="319"/>
  <c r="Q18" i="319" s="1"/>
  <c r="O25" i="319"/>
  <c r="Q25" i="319" s="1"/>
  <c r="O29" i="319"/>
  <c r="Q29" i="319" s="1"/>
  <c r="O33" i="319"/>
  <c r="Q33" i="319" s="1"/>
  <c r="O37" i="319"/>
  <c r="Q37" i="319" s="1"/>
  <c r="O41" i="319"/>
  <c r="Q41" i="319" s="1"/>
  <c r="O45" i="319"/>
  <c r="Q45" i="319" s="1"/>
  <c r="O15" i="319"/>
  <c r="Q15" i="319" s="1"/>
  <c r="O19" i="319"/>
  <c r="Q19" i="319" s="1"/>
  <c r="O22" i="319"/>
  <c r="Q22" i="319" s="1"/>
  <c r="O26" i="319"/>
  <c r="Q26" i="319" s="1"/>
  <c r="O30" i="319"/>
  <c r="Q30" i="319" s="1"/>
  <c r="O34" i="319"/>
  <c r="Q34" i="319" s="1"/>
  <c r="O38" i="319"/>
  <c r="Q38" i="319" s="1"/>
  <c r="O42" i="319"/>
  <c r="Q42" i="319" s="1"/>
  <c r="N15" i="319"/>
  <c r="P15" i="319" s="1"/>
  <c r="N16" i="319"/>
  <c r="P16" i="319" s="1"/>
  <c r="N17" i="319"/>
  <c r="P17" i="319" s="1"/>
  <c r="N18" i="319"/>
  <c r="P18" i="319" s="1"/>
  <c r="N19" i="319"/>
  <c r="P19" i="319" s="1"/>
  <c r="N20" i="319"/>
  <c r="P20" i="319" s="1"/>
  <c r="N21" i="319"/>
  <c r="P21" i="319" s="1"/>
  <c r="N22" i="319"/>
  <c r="P22" i="319" s="1"/>
  <c r="N23" i="319"/>
  <c r="P23" i="319" s="1"/>
  <c r="N24" i="319"/>
  <c r="P24" i="319" s="1"/>
  <c r="N25" i="319"/>
  <c r="P25" i="319" s="1"/>
  <c r="N26" i="319"/>
  <c r="P26" i="319" s="1"/>
  <c r="N27" i="319"/>
  <c r="P27" i="319" s="1"/>
  <c r="N28" i="319"/>
  <c r="P28" i="319" s="1"/>
  <c r="N29" i="319"/>
  <c r="P29" i="319" s="1"/>
  <c r="N30" i="319"/>
  <c r="P30" i="319" s="1"/>
  <c r="N31" i="319"/>
  <c r="P31" i="319" s="1"/>
  <c r="N32" i="319"/>
  <c r="P32" i="319" s="1"/>
  <c r="N33" i="319"/>
  <c r="P33" i="319" s="1"/>
  <c r="N34" i="319"/>
  <c r="P34" i="319" s="1"/>
  <c r="N35" i="319"/>
  <c r="P35" i="319" s="1"/>
  <c r="N36" i="319"/>
  <c r="P36" i="319" s="1"/>
  <c r="N37" i="319"/>
  <c r="P37" i="319" s="1"/>
  <c r="N38" i="319"/>
  <c r="P38" i="319" s="1"/>
  <c r="N39" i="319"/>
  <c r="P39" i="319" s="1"/>
  <c r="N40" i="319"/>
  <c r="P40" i="319" s="1"/>
  <c r="N41" i="319"/>
  <c r="P41" i="319" s="1"/>
  <c r="N42" i="319"/>
  <c r="P42" i="319" s="1"/>
  <c r="N43" i="319"/>
  <c r="P43" i="319" s="1"/>
  <c r="N44" i="319"/>
  <c r="P44" i="319" s="1"/>
  <c r="N45" i="319"/>
  <c r="P45" i="319" s="1"/>
  <c r="N46" i="319"/>
  <c r="P46" i="319" s="1"/>
  <c r="F52" i="323" l="1"/>
  <c r="J52" i="323"/>
  <c r="F41" i="322"/>
  <c r="J41" i="322"/>
  <c r="J44" i="321"/>
  <c r="F44" i="321"/>
  <c r="F36" i="320"/>
  <c r="J36" i="320"/>
  <c r="J49" i="319"/>
  <c r="F49" i="319"/>
  <c r="I36" i="318" l="1"/>
  <c r="O35" i="318" s="1"/>
  <c r="Q35" i="318" s="1"/>
  <c r="H36" i="318"/>
  <c r="E36" i="318"/>
  <c r="N35" i="318" s="1"/>
  <c r="P35" i="318" s="1"/>
  <c r="D36" i="318"/>
  <c r="I43" i="317"/>
  <c r="O41" i="317" s="1"/>
  <c r="Q41" i="317" s="1"/>
  <c r="H43" i="317"/>
  <c r="E43" i="317"/>
  <c r="N42" i="317" s="1"/>
  <c r="P42" i="317" s="1"/>
  <c r="D43" i="317"/>
  <c r="N41" i="317"/>
  <c r="P41" i="317" s="1"/>
  <c r="N39" i="317"/>
  <c r="P39" i="317" s="1"/>
  <c r="N37" i="317"/>
  <c r="P37" i="317" s="1"/>
  <c r="N35" i="317"/>
  <c r="P35" i="317" s="1"/>
  <c r="O34" i="317"/>
  <c r="Q34" i="317" s="1"/>
  <c r="N33" i="317"/>
  <c r="P33" i="317" s="1"/>
  <c r="O31" i="317"/>
  <c r="Q31" i="317" s="1"/>
  <c r="N31" i="317"/>
  <c r="P31" i="317" s="1"/>
  <c r="N29" i="317"/>
  <c r="P29" i="317" s="1"/>
  <c r="N26" i="317"/>
  <c r="P26" i="317" s="1"/>
  <c r="N24" i="317"/>
  <c r="P24" i="317" s="1"/>
  <c r="O23" i="317"/>
  <c r="Q23" i="317" s="1"/>
  <c r="N22" i="317"/>
  <c r="P22" i="317" s="1"/>
  <c r="O20" i="317"/>
  <c r="Q20" i="317" s="1"/>
  <c r="N20" i="317"/>
  <c r="P20" i="317" s="1"/>
  <c r="N18" i="317"/>
  <c r="P18" i="317" s="1"/>
  <c r="N16" i="317"/>
  <c r="P16" i="317" s="1"/>
  <c r="O15" i="317"/>
  <c r="Q15" i="317" s="1"/>
  <c r="O18" i="318" l="1"/>
  <c r="Q18" i="318" s="1"/>
  <c r="N18" i="318"/>
  <c r="P18" i="318" s="1"/>
  <c r="O25" i="318"/>
  <c r="Q25" i="318" s="1"/>
  <c r="O24" i="318"/>
  <c r="Q24" i="318" s="1"/>
  <c r="N25" i="318"/>
  <c r="P25" i="318" s="1"/>
  <c r="N24" i="318"/>
  <c r="P24" i="318" s="1"/>
  <c r="N15" i="318"/>
  <c r="P15" i="318" s="1"/>
  <c r="N22" i="318"/>
  <c r="P22" i="318" s="1"/>
  <c r="N28" i="318"/>
  <c r="P28" i="318" s="1"/>
  <c r="N17" i="318"/>
  <c r="P17" i="318" s="1"/>
  <c r="N30" i="318"/>
  <c r="P30" i="318" s="1"/>
  <c r="N19" i="318"/>
  <c r="P19" i="318" s="1"/>
  <c r="N32" i="318"/>
  <c r="P32" i="318" s="1"/>
  <c r="N13" i="318"/>
  <c r="P13" i="318" s="1"/>
  <c r="N20" i="318"/>
  <c r="P20" i="318" s="1"/>
  <c r="N26" i="318"/>
  <c r="P26" i="318" s="1"/>
  <c r="N34" i="318"/>
  <c r="P34" i="318" s="1"/>
  <c r="N14" i="318"/>
  <c r="P14" i="318" s="1"/>
  <c r="N16" i="318"/>
  <c r="P16" i="318" s="1"/>
  <c r="N21" i="318"/>
  <c r="P21" i="318" s="1"/>
  <c r="N23" i="318"/>
  <c r="P23" i="318" s="1"/>
  <c r="N27" i="318"/>
  <c r="P27" i="318" s="1"/>
  <c r="N29" i="318"/>
  <c r="P29" i="318" s="1"/>
  <c r="N31" i="318"/>
  <c r="P31" i="318" s="1"/>
  <c r="N33" i="318"/>
  <c r="P33" i="318" s="1"/>
  <c r="O13" i="318"/>
  <c r="Q13" i="318" s="1"/>
  <c r="O14" i="318"/>
  <c r="Q14" i="318" s="1"/>
  <c r="O15" i="318"/>
  <c r="Q15" i="318" s="1"/>
  <c r="O16" i="318"/>
  <c r="Q16" i="318" s="1"/>
  <c r="O17" i="318"/>
  <c r="Q17" i="318" s="1"/>
  <c r="O19" i="318"/>
  <c r="Q19" i="318" s="1"/>
  <c r="O20" i="318"/>
  <c r="Q20" i="318" s="1"/>
  <c r="O21" i="318"/>
  <c r="Q21" i="318" s="1"/>
  <c r="O22" i="318"/>
  <c r="Q22" i="318" s="1"/>
  <c r="O23" i="318"/>
  <c r="Q23" i="318" s="1"/>
  <c r="O26" i="318"/>
  <c r="Q26" i="318" s="1"/>
  <c r="O27" i="318"/>
  <c r="Q27" i="318" s="1"/>
  <c r="O28" i="318"/>
  <c r="Q28" i="318" s="1"/>
  <c r="O29" i="318"/>
  <c r="Q29" i="318" s="1"/>
  <c r="O30" i="318"/>
  <c r="Q30" i="318" s="1"/>
  <c r="O31" i="318"/>
  <c r="Q31" i="318" s="1"/>
  <c r="O32" i="318"/>
  <c r="Q32" i="318" s="1"/>
  <c r="O33" i="318"/>
  <c r="Q33" i="318" s="1"/>
  <c r="O34" i="318"/>
  <c r="Q34" i="318" s="1"/>
  <c r="O18" i="317"/>
  <c r="Q18" i="317" s="1"/>
  <c r="O21" i="317"/>
  <c r="Q21" i="317" s="1"/>
  <c r="O26" i="317"/>
  <c r="Q26" i="317" s="1"/>
  <c r="O32" i="317"/>
  <c r="Q32" i="317" s="1"/>
  <c r="O16" i="317"/>
  <c r="Q16" i="317" s="1"/>
  <c r="O19" i="317"/>
  <c r="Q19" i="317" s="1"/>
  <c r="O24" i="317"/>
  <c r="Q24" i="317" s="1"/>
  <c r="O27" i="317"/>
  <c r="Q27" i="317" s="1"/>
  <c r="O30" i="317"/>
  <c r="Q30" i="317" s="1"/>
  <c r="O35" i="317"/>
  <c r="Q35" i="317" s="1"/>
  <c r="O38" i="317"/>
  <c r="Q38" i="317" s="1"/>
  <c r="J44" i="317"/>
  <c r="O39" i="317"/>
  <c r="Q39" i="317" s="1"/>
  <c r="O42" i="317"/>
  <c r="Q42" i="317" s="1"/>
  <c r="O29" i="317"/>
  <c r="Q29" i="317" s="1"/>
  <c r="O37" i="317"/>
  <c r="Q37" i="317" s="1"/>
  <c r="O40" i="317"/>
  <c r="Q40" i="317" s="1"/>
  <c r="O17" i="317"/>
  <c r="Q17" i="317" s="1"/>
  <c r="O22" i="317"/>
  <c r="Q22" i="317" s="1"/>
  <c r="O25" i="317"/>
  <c r="Q25" i="317" s="1"/>
  <c r="O28" i="317"/>
  <c r="Q28" i="317" s="1"/>
  <c r="O33" i="317"/>
  <c r="Q33" i="317" s="1"/>
  <c r="O36" i="317"/>
  <c r="Q36" i="317" s="1"/>
  <c r="N15" i="317"/>
  <c r="P15" i="317" s="1"/>
  <c r="N17" i="317"/>
  <c r="P17" i="317" s="1"/>
  <c r="N19" i="317"/>
  <c r="P19" i="317" s="1"/>
  <c r="N21" i="317"/>
  <c r="P21" i="317" s="1"/>
  <c r="N23" i="317"/>
  <c r="P23" i="317" s="1"/>
  <c r="N25" i="317"/>
  <c r="P25" i="317" s="1"/>
  <c r="N27" i="317"/>
  <c r="P27" i="317" s="1"/>
  <c r="N28" i="317"/>
  <c r="P28" i="317" s="1"/>
  <c r="N30" i="317"/>
  <c r="P30" i="317" s="1"/>
  <c r="N32" i="317"/>
  <c r="P32" i="317" s="1"/>
  <c r="N34" i="317"/>
  <c r="P34" i="317" s="1"/>
  <c r="N36" i="317"/>
  <c r="P36" i="317" s="1"/>
  <c r="N38" i="317"/>
  <c r="P38" i="317" s="1"/>
  <c r="N40" i="317"/>
  <c r="P40" i="317" s="1"/>
  <c r="F44" i="317" l="1"/>
  <c r="I40" i="316" l="1"/>
  <c r="O39" i="316" s="1"/>
  <c r="Q39" i="316" s="1"/>
  <c r="H40" i="316"/>
  <c r="E40" i="316"/>
  <c r="D40" i="316"/>
  <c r="P39" i="316"/>
  <c r="N39" i="316"/>
  <c r="N38" i="316"/>
  <c r="P38" i="316" s="1"/>
  <c r="P37" i="316"/>
  <c r="N37" i="316"/>
  <c r="N36" i="316"/>
  <c r="P36" i="316" s="1"/>
  <c r="P35" i="316"/>
  <c r="N35" i="316"/>
  <c r="N34" i="316"/>
  <c r="P34" i="316" s="1"/>
  <c r="P33" i="316"/>
  <c r="N33" i="316"/>
  <c r="N32" i="316"/>
  <c r="P32" i="316" s="1"/>
  <c r="P31" i="316"/>
  <c r="N31" i="316"/>
  <c r="N30" i="316"/>
  <c r="P30" i="316" s="1"/>
  <c r="P29" i="316"/>
  <c r="N29" i="316"/>
  <c r="N28" i="316"/>
  <c r="P28" i="316" s="1"/>
  <c r="P27" i="316"/>
  <c r="N27" i="316"/>
  <c r="N26" i="316"/>
  <c r="P26" i="316" s="1"/>
  <c r="P25" i="316"/>
  <c r="N25" i="316"/>
  <c r="N24" i="316"/>
  <c r="P24" i="316" s="1"/>
  <c r="P23" i="316"/>
  <c r="N23" i="316"/>
  <c r="N22" i="316"/>
  <c r="P22" i="316" s="1"/>
  <c r="P21" i="316"/>
  <c r="N21" i="316"/>
  <c r="N20" i="316"/>
  <c r="P20" i="316" s="1"/>
  <c r="P19" i="316"/>
  <c r="N19" i="316"/>
  <c r="N18" i="316"/>
  <c r="P18" i="316" s="1"/>
  <c r="P17" i="316"/>
  <c r="N17" i="316"/>
  <c r="N16" i="316"/>
  <c r="P16" i="316" s="1"/>
  <c r="P15" i="316"/>
  <c r="N15" i="316"/>
  <c r="N14" i="316"/>
  <c r="P14" i="316" s="1"/>
  <c r="F41" i="316" l="1"/>
  <c r="O14" i="316"/>
  <c r="Q14" i="316" s="1"/>
  <c r="O15" i="316"/>
  <c r="Q15" i="316" s="1"/>
  <c r="O16" i="316"/>
  <c r="Q16" i="316" s="1"/>
  <c r="O17" i="316"/>
  <c r="Q17" i="316" s="1"/>
  <c r="O18" i="316"/>
  <c r="Q18" i="316" s="1"/>
  <c r="O19" i="316"/>
  <c r="Q19" i="316" s="1"/>
  <c r="O20" i="316"/>
  <c r="Q20" i="316" s="1"/>
  <c r="O21" i="316"/>
  <c r="Q21" i="316" s="1"/>
  <c r="O22" i="316"/>
  <c r="Q22" i="316" s="1"/>
  <c r="O23" i="316"/>
  <c r="Q23" i="316" s="1"/>
  <c r="O24" i="316"/>
  <c r="Q24" i="316" s="1"/>
  <c r="O25" i="316"/>
  <c r="Q25" i="316" s="1"/>
  <c r="O26" i="316"/>
  <c r="Q26" i="316" s="1"/>
  <c r="O27" i="316"/>
  <c r="Q27" i="316" s="1"/>
  <c r="O28" i="316"/>
  <c r="Q28" i="316" s="1"/>
  <c r="O29" i="316"/>
  <c r="Q29" i="316" s="1"/>
  <c r="O30" i="316"/>
  <c r="Q30" i="316" s="1"/>
  <c r="O31" i="316"/>
  <c r="Q31" i="316" s="1"/>
  <c r="O32" i="316"/>
  <c r="Q32" i="316" s="1"/>
  <c r="O33" i="316"/>
  <c r="Q33" i="316" s="1"/>
  <c r="O34" i="316"/>
  <c r="Q34" i="316" s="1"/>
  <c r="O35" i="316"/>
  <c r="Q35" i="316" s="1"/>
  <c r="O36" i="316"/>
  <c r="Q36" i="316" s="1"/>
  <c r="O37" i="316"/>
  <c r="Q37" i="316" s="1"/>
  <c r="O38" i="316"/>
  <c r="Q38" i="316" s="1"/>
  <c r="J41" i="316" l="1"/>
</calcChain>
</file>

<file path=xl/sharedStrings.xml><?xml version="1.0" encoding="utf-8"?>
<sst xmlns="http://schemas.openxmlformats.org/spreadsheetml/2006/main" count="2986" uniqueCount="312">
  <si>
    <t>(полное наименование работодателя)</t>
  </si>
  <si>
    <t>(адрес места нахождения работодателя, фамилия, имя, отчество руководителя)</t>
  </si>
  <si>
    <t>Карта
оценки уровня профессионального риска</t>
  </si>
  <si>
    <t>Трехуровневая шкала оценки значимости рисков:</t>
  </si>
  <si>
    <t>Интервал значений риска</t>
  </si>
  <si>
    <t>0 &lt; R &lt;= 5</t>
  </si>
  <si>
    <t>5 &lt; R &lt;= 10</t>
  </si>
  <si>
    <t>10 &lt; R &lt;= 15</t>
  </si>
  <si>
    <t>Значимость риска</t>
  </si>
  <si>
    <t>Низкий</t>
  </si>
  <si>
    <t>Умеренный</t>
  </si>
  <si>
    <t>Высокий</t>
  </si>
  <si>
    <t>Наименование опасности</t>
  </si>
  <si>
    <t>Код опасности</t>
  </si>
  <si>
    <t>Существующие меры управления</t>
  </si>
  <si>
    <t>Оценка риска с учетом мер управления</t>
  </si>
  <si>
    <t>Мероприятия по снижению уровня риска</t>
  </si>
  <si>
    <t>Оценка эффективности мероприятий</t>
  </si>
  <si>
    <t>Тяжесть последствий</t>
  </si>
  <si>
    <t>Вероятность события</t>
  </si>
  <si>
    <t>Уровень риска</t>
  </si>
  <si>
    <t>Вероятность (частота) наступления события</t>
  </si>
  <si>
    <t>Риски по каждой из идентифицированных опасностей</t>
  </si>
  <si>
    <t>Меры управления</t>
  </si>
  <si>
    <t>Мероприятия</t>
  </si>
  <si>
    <t>01.01</t>
  </si>
  <si>
    <t>У8</t>
  </si>
  <si>
    <t>М6</t>
  </si>
  <si>
    <t>01.02</t>
  </si>
  <si>
    <t>У10</t>
  </si>
  <si>
    <t>У5</t>
  </si>
  <si>
    <t>опасность падения из-за внезапного появления на пути следования большого перепада высот</t>
  </si>
  <si>
    <t>01.03</t>
  </si>
  <si>
    <t>01.04</t>
  </si>
  <si>
    <t>М4</t>
  </si>
  <si>
    <t>Поддержание существующих мер управления</t>
  </si>
  <si>
    <t>У12</t>
  </si>
  <si>
    <t>02.01</t>
  </si>
  <si>
    <t>опасность поражения током вследствие контакта с токоведущими частями, которые находятся под напряжением из-за неисправного состояния (косвенный контакт)</t>
  </si>
  <si>
    <t>03.01</t>
  </si>
  <si>
    <t>опасность воздействия пониженных температур воздуха</t>
  </si>
  <si>
    <t>04.01</t>
  </si>
  <si>
    <t>М1</t>
  </si>
  <si>
    <t>опасность воздействия повышенных температур воздуха</t>
  </si>
  <si>
    <t>04.02</t>
  </si>
  <si>
    <t>опасность воздействия влажности</t>
  </si>
  <si>
    <t>04.03</t>
  </si>
  <si>
    <t>опасность воздействия скорости движения воздуха</t>
  </si>
  <si>
    <t>04.04</t>
  </si>
  <si>
    <t>05.01</t>
  </si>
  <si>
    <t>М3</t>
  </si>
  <si>
    <t>опасность психических нагрузок, стрессов</t>
  </si>
  <si>
    <t>опасность перенапряжения зрительного анализатора</t>
  </si>
  <si>
    <t>08.01</t>
  </si>
  <si>
    <t>08.02</t>
  </si>
  <si>
    <t>09.02</t>
  </si>
  <si>
    <t>опасность недостаточной освещенности в рабочей зоне</t>
  </si>
  <si>
    <t>10.01</t>
  </si>
  <si>
    <t>опасность повышенной яркости света</t>
  </si>
  <si>
    <t>опасность пониженной контрастности</t>
  </si>
  <si>
    <t>опасность, связанная с воздействием электростатического поля</t>
  </si>
  <si>
    <t>опасность от электромагнитных излучений</t>
  </si>
  <si>
    <t>12.01</t>
  </si>
  <si>
    <t>опасность, связанная с отсутствием на рабочем месте инструкций, содержащих порядок безопасного выполнения работ, и информации об имеющихся опасностях, связанных с выполнением рабочих операций</t>
  </si>
  <si>
    <t>опасность, связанная с отсутствием на рабочем месте перечня возможных аварий</t>
  </si>
  <si>
    <t>опасность, связанная с отсутствием информации (схемы, знаков, разметки) о направлении эвакуации в случае возникновения аварии</t>
  </si>
  <si>
    <t>опасность, связанная с допуском работников, не прошедших подготовку по охране труда</t>
  </si>
  <si>
    <t>опасность от вдыхания дыма, паров вредных газов и пыли при пожаре</t>
  </si>
  <si>
    <t>опасность воздействия открытого пламени</t>
  </si>
  <si>
    <t>опасность воздействия повышенной температуры окружающей среды</t>
  </si>
  <si>
    <t>опасность воздействия пониженной концентрации кислорода в воздухе</t>
  </si>
  <si>
    <t>опасность воздействия огнетушащих веществ</t>
  </si>
  <si>
    <t>опасность воздействия осколков частей разрушившихся зданий, сооружений, строений</t>
  </si>
  <si>
    <t>опасность наезда на человека</t>
  </si>
  <si>
    <t>опасность, связанная с несоответствием средств индивидуальной защиты анатомическим особенностям человека</t>
  </si>
  <si>
    <t>М2</t>
  </si>
  <si>
    <t>опасность, связанная со скованностью, вызванной применением средств индивидуальной защиты</t>
  </si>
  <si>
    <r>
      <t xml:space="preserve">Σ </t>
    </r>
    <r>
      <rPr>
        <sz val="9"/>
        <color theme="1"/>
        <rFont val="Times New Roman"/>
        <family val="1"/>
        <charset val="204"/>
      </rPr>
      <t>весовых коэффициентов</t>
    </r>
  </si>
  <si>
    <t>Общий риск*</t>
  </si>
  <si>
    <t>Председатель комиссии:</t>
  </si>
  <si>
    <t>(должность)</t>
  </si>
  <si>
    <t>(Ф.И.О.)</t>
  </si>
  <si>
    <t>(подпись)</t>
  </si>
  <si>
    <t>(дата)</t>
  </si>
  <si>
    <t>Члены комиссии:</t>
  </si>
  <si>
    <t>С объектами риска на рабочем месте ознакомлен(а):</t>
  </si>
  <si>
    <t>(Ф.И.О. работника)</t>
  </si>
  <si>
    <t>опасность теплового удара при длительном нахождении на открытом воздухе при прямом воздействии лучей солнца на незащищенную поверхность головы</t>
  </si>
  <si>
    <t>07.01</t>
  </si>
  <si>
    <t>опасность, связанная с перемещением груза вручную</t>
  </si>
  <si>
    <t>опасность, связанная с наклонами корпуса</t>
  </si>
  <si>
    <t>опасность, связанная с рабочей позой</t>
  </si>
  <si>
    <t>09.01</t>
  </si>
  <si>
    <t>09.03</t>
  </si>
  <si>
    <t xml:space="preserve">Защита временем и расстоянием. </t>
  </si>
  <si>
    <t>Работники обучены оказанию первой помощи. Аптечки укомплектованы. Расположены в доступном месте для работников.</t>
  </si>
  <si>
    <t>* - общий риск рассчитан в соответствии с разделом 3 Положения о системе управления профессиональными рисками</t>
  </si>
  <si>
    <t>Поддержание существующих мер управления.</t>
  </si>
  <si>
    <t>опасность пореза частей тела кромкой листа бумаги, канцелярским ножом, ножницами</t>
  </si>
  <si>
    <t>Работник обучен безопасным приемам выполнения работ.</t>
  </si>
  <si>
    <t>опасность травмирования при эвакуации из здания</t>
  </si>
  <si>
    <t>Поддержание существующих мер управления. Подтверждение группы по электробезопасности.</t>
  </si>
  <si>
    <t>Кабель в исправном состоянии. Работник прошел обучение по электробезопасности. Оборудование заземлено.</t>
  </si>
  <si>
    <t>Соблюдения мер безопасности.</t>
  </si>
  <si>
    <t>05.02</t>
  </si>
  <si>
    <t>05.03</t>
  </si>
  <si>
    <t>Соблюдение работниками норм переноски тяжести.</t>
  </si>
  <si>
    <t>Соблюдения мер безопасности. Наличие регламентированных перерывов.</t>
  </si>
  <si>
    <t>Работодателем разработаны инструкции, персонал обучен. Коллективным договором установлены правила внутреннего трудового распорядка.</t>
  </si>
  <si>
    <t>Поддержание существующих мер управления. В регламентированные перерывы проводить гимнастику.</t>
  </si>
  <si>
    <t>Оборудование заземлено, обучение имеется.</t>
  </si>
  <si>
    <t>Поддержание существующих мер управления. Соблюдение режима труда и отдыха.</t>
  </si>
  <si>
    <t>Работодателем разработаны инструкции, организовано обучение работников по охране труда, имеются в наличии протоколы проверки знаний требований охраны труда и удостоверения.</t>
  </si>
  <si>
    <t>Поддержание существующих мер управления. Обучение персонала, проверка знаний.</t>
  </si>
  <si>
    <t>Планы эвакуации размещены в установленных местах. Пути свободны. Имеют все необходимые обозначения.</t>
  </si>
  <si>
    <t>Поддержание существующих мер управления. Проверять исправность средств пожаротушения. Соблюдение требований безопасности.</t>
  </si>
  <si>
    <t>С16</t>
  </si>
  <si>
    <t>З20</t>
  </si>
  <si>
    <t>опасность падения из-за потери равновесия, в том числе при спотыкании или подскальзывании, при передвижении по скользким поверхностям или мокрым полам</t>
  </si>
  <si>
    <t>Для персонала проведен инструктаж, освещение в достаточном количестве. Работник внимателен при передвижении по лестницам.</t>
  </si>
  <si>
    <t>Поддержание существующих мер управления. Регулярно производить очистку светильников и перегоревших ламп. Личная внимательность персонала.</t>
  </si>
  <si>
    <t>Трудовым договором установлены правила внутреннего трудового распорядка.</t>
  </si>
  <si>
    <t>Работодателем проводятся проверки СИЗ, а также своевременная замена частей СИЗ с понизившимися защитными свойствами. Работники проинструктированы. В организации в наличии сертификаты качества на СИЗ.</t>
  </si>
  <si>
    <t>опасность, связанная с отсутствием на рабочем месте аптечки первой помощи, инструкции по оказанию первой помощи пострадавшему</t>
  </si>
  <si>
    <t>01.05</t>
  </si>
  <si>
    <t>У9</t>
  </si>
  <si>
    <t>01.06</t>
  </si>
  <si>
    <t>01.08</t>
  </si>
  <si>
    <t>опасность наматывания волос, частей одежды, средств индивидуальной защиты</t>
  </si>
  <si>
    <t>01.09</t>
  </si>
  <si>
    <t>Работы выполняются согласно инструкции по охране труда. Персонал обучен правилам безопасного выполнения работ, применения СИЗ.</t>
  </si>
  <si>
    <t>01.10</t>
  </si>
  <si>
    <t>Для персонала проводятся противопожарные инструктажи. Аварийное освещение имеется. Работники ознакомлены с планом аварийных ситуаций. Пути эвакуации свободны, имеют все необходимые обозначения.</t>
  </si>
  <si>
    <t>опасность поражения током вследствие прямого контакта с токоведущими частями из-за касания незащищенными частями тела деталей, находящихся под напряжением</t>
  </si>
  <si>
    <t>Работодатель имеет протоколы и запись в журнале учета проверки знаний правил работы в электроустановках. Работник имеет удостоверения о прохождение проверки знаний. Наличие групп по электробезопасности. СИЗ используются в исправном состоянии</t>
  </si>
  <si>
    <t>02.02</t>
  </si>
  <si>
    <t>опасность поражения током от наведенного напряжения на рабочем месте</t>
  </si>
  <si>
    <t>02.03</t>
  </si>
  <si>
    <t>Переносное заземление испытано, в исправном состоянии, бирка с обозначением регистрационного номера и сечения. Знаки безопасности имеются.</t>
  </si>
  <si>
    <t>опасность поражения вследствие возникновения электрической дуги</t>
  </si>
  <si>
    <t>02.04</t>
  </si>
  <si>
    <t>Безопасное расстояние от электроведущих частей соблюдается, обучение имеется. СИЗ используются в полном объеме в исправном состоянии.</t>
  </si>
  <si>
    <t>Регламентированные перерывы имеются, достаточной продолжительности. СИЗ используются в полном объеме</t>
  </si>
  <si>
    <t>опасность от контакта с высокоопасными веществами</t>
  </si>
  <si>
    <t>Соблюдения мер безопасности. Применение СИЗ в исправном состоянии.</t>
  </si>
  <si>
    <t>опасность воздействия на кожные покровы смазочных масел</t>
  </si>
  <si>
    <t>опасность вредных для здоровья поз, связанных с чрезмерным напряжением тела</t>
  </si>
  <si>
    <t>Соблюдения мер безопасности. Наличие регламентированных перерывов</t>
  </si>
  <si>
    <t>Противошумные вкладыши применяются. СОУТ проведено.</t>
  </si>
  <si>
    <t>Соблюдения мер безопасности. Применеие СИЗ.</t>
  </si>
  <si>
    <t>Рациональная организация труда в течение смены. Организационные, технические и медико-профилактические мероприятия. Ограничение времени работы с источниками вибрации. Использование средств внешней виброзащиты.</t>
  </si>
  <si>
    <t>СОУТ проведено своевременно. Использование средств внешней виброзащиты. Электроинструмент исправен, проводится визуальный осмотр.</t>
  </si>
  <si>
    <t>опасность, связанная с воздействием общей вибрации</t>
  </si>
  <si>
    <t>опасность, связанная с воздействием электрического поля промышленной частоты</t>
  </si>
  <si>
    <t>Оборудование заземлено. Работники прошли обучения с присвоением групп по электробезопасности, проверку знаний. Журнал проверки знаний ведется. Удостоверения имеются.</t>
  </si>
  <si>
    <t>опасность, связанная с воздействием магнитного поля промышленной частоты</t>
  </si>
  <si>
    <t>10.03</t>
  </si>
  <si>
    <t>Оптимизация расположения кабелей питания для исключения пространственных контуров с током.</t>
  </si>
  <si>
    <t>Работодателем проведен вводный, первичный инструктаж. Работник прошел стажировку и допуск к самостоятельной работе.</t>
  </si>
  <si>
    <t>12.02</t>
  </si>
  <si>
    <t>12.03</t>
  </si>
  <si>
    <t>12.04</t>
  </si>
  <si>
    <t>12.05</t>
  </si>
  <si>
    <t>12.06</t>
  </si>
  <si>
    <t>13.01</t>
  </si>
  <si>
    <t>14.01</t>
  </si>
  <si>
    <t>Поддержание существующих мер управления. Соблюдение работниками правил перемещения по территории предприятия.</t>
  </si>
  <si>
    <t>опасность падения с транспортного средства</t>
  </si>
  <si>
    <t>Работники внимательны при посадке/высадки из ТС, а также во время проведения работ.</t>
  </si>
  <si>
    <t>Поддержание существующих мер управления. Личная внимательность сотрудников.</t>
  </si>
  <si>
    <t>опасность травмирования в результате дорожно-транспортного происшествия</t>
  </si>
  <si>
    <t>Персонал обучен правилам дорожного движения, имеется соответствующее удостоверение, регулярно проходит предрейсовые медицинские осмотры.</t>
  </si>
  <si>
    <t>Поддержание существующих мер управления. Соблюдения правил ПДД.</t>
  </si>
  <si>
    <t>15.01</t>
  </si>
  <si>
    <t>опасность падения рабочего инструмента, деталей, заготовок</t>
  </si>
  <si>
    <t>Поддержание существующих мер управления. К выполнению работ доускать обученный персонал.</t>
  </si>
  <si>
    <t>опасность повреждения мембранной перепонки уха, связанная с воздействием шума</t>
  </si>
  <si>
    <t>опасность от воздействия локальной вибрации при использовании ручных электроинструментов</t>
  </si>
  <si>
    <t>опасность, связанная с отсутствием описанных мероприятий (содержания действий) при возникновении неисправностей (опасных ситуаций) при обслуживании устройств, оборудования</t>
  </si>
  <si>
    <t>13.02</t>
  </si>
  <si>
    <t>13.03</t>
  </si>
  <si>
    <t>13.04</t>
  </si>
  <si>
    <t>Н25</t>
  </si>
  <si>
    <t>Персонал соблюдает на производстве требования пожарной безопасности. Планы эвакуации размещены в установленных местах, пути свободны (имеют все необходимые обозначения). Средства пожаротушения расположены в доступных местах в достаточном количестве.</t>
  </si>
  <si>
    <t>опасность запутаться, в растянутых по полу кабелях</t>
  </si>
  <si>
    <t>08.03</t>
  </si>
  <si>
    <t>10.04</t>
  </si>
  <si>
    <t>15.02</t>
  </si>
  <si>
    <t>Поддержание существующих мер управления. Применение СИЗ обязательно, в исправном состоянии. Личная внимательность персонала. К работе допускать только обученный персонал.</t>
  </si>
  <si>
    <t xml:space="preserve">Площадки для обслуживания и лестницы безопасны. Отсутствуют посторонние предметы. Персонал обучен, проверка знаний проводится. Выполнение работ по наряду-допуску, назначение ответственных лиц, наличие предохранительных поясов, СИЗ. Сроки очередных испытаний стремянок, лестниц, лестниц-стремянок не нарушены. Конструкция приставных лестниц и стремянок исключает возможность сдвига и опрокидывания их при работе.  </t>
  </si>
  <si>
    <t>Специалист по охране труда</t>
  </si>
  <si>
    <t>опасность от вдыхания паров вредных жидкостей, газов</t>
  </si>
  <si>
    <t>Работодателем разработаны правила поведения персонала на открытой территории. Пешеходные дорожки отделены от мест проезда транспортных средств. Разработаны схема маршрутов движения ТС и схема маршрутов движения пешеходов по территории. Схемы маршрутов вывешены перед вьездом (входом) на территорию организации.</t>
  </si>
  <si>
    <t>Видимость хорошая. Освещенность в пределах нормы. Аварийное и дежурное освещение в наличии, в исправном техническом состоянии. Замена осветительных приборов проводится по мере необходимости. Территория освещена в темное время суток.</t>
  </si>
  <si>
    <t>угроза жизни и здоровью работника (противоправные действия со стороны пациентов, их роственников и третьих лиц)</t>
  </si>
  <si>
    <t>Инструктаж проводиться перед началом смены.</t>
  </si>
  <si>
    <t xml:space="preserve">Краевое государственное бюджетное учреждение здравоохранения «Дзержинская районная больница»  </t>
  </si>
  <si>
    <t>663700, Красноярский край, Дзержинский район, с. Дзержинское, ул. Больничная, 39; Главный врач Пятков Олег Викторович</t>
  </si>
  <si>
    <t>Пол в помещении ровный, чистый, свободный для передвижения. Рабочее место содержиться в чистоте и порядке. Применяются предупреждающие таблички для мокрого пола. Дорожные покрытия ровные, не скользкие. Летом регулярно проводится уборка территории. Зимой очищаются от снега и наледи, посыпаются песком. Временные выемки (ямы, канавы) или временно открытые люки своевременно закрываются (перекрываются), либо ограждены защитными ограждениями, применяются предупреждающие надписи и (или) знаки, а в ночное время - сигнальное освещение.</t>
  </si>
  <si>
    <t>опасность затягивания в подвижные части машин и механизмов</t>
  </si>
  <si>
    <t>Работы выполняются согласно нормы технологического режима. Имеются ограждающие кожухи, аварийное отключение. Персонал обучен правилам безопасного выполнения работ, применения СИЗ.</t>
  </si>
  <si>
    <t>Пол в помещении/площадка обслуживания ровная, чистая. Рабочее место содержиться в чистоте.</t>
  </si>
  <si>
    <t>Поддержание существующих мер управления. Работнику быть внимательным при перемещении, а также при выполнении работ.</t>
  </si>
  <si>
    <t>Работник обучен безопасным приемам выполнения работ. Прошел проверку знаний. Инструмент исправен, целостность корпуса не нарушена.</t>
  </si>
  <si>
    <t>Поддержание существующих мер управления. Проверять исправность инструмента в течении смены.</t>
  </si>
  <si>
    <t>Персонал обучен безопасным правилам выполнения работ. Рабочий инструмент располгается без возможности падения. Рабочее место содержиться в порядке и чистоте.</t>
  </si>
  <si>
    <t>01.14</t>
  </si>
  <si>
    <t>опасность травмирования снегом и (или) льдом, упавшими с крыш зданий и сооружений</t>
  </si>
  <si>
    <t>Поддержание существующих мер управления. Своевременное удаление снега с крыши.</t>
  </si>
  <si>
    <t>Работодателем организовано регулярное и своевременное удаление снега с крыш. В опасных местах для пешеходов на фасадах зданий вывешены предупреждающие таблички, установлены ограничительные барьеры, ленты.</t>
  </si>
  <si>
    <t>01.15</t>
  </si>
  <si>
    <t>опасность ожога при контакте незащищенных частей тела с поверхностью предметов, имеющих высокую температуру</t>
  </si>
  <si>
    <t>Личная внимательность сотрудников.</t>
  </si>
  <si>
    <t>03.02</t>
  </si>
  <si>
    <t>Регламентированные перерывы имеются, достаточной продолжительности. СИЗ используются в полном объеме, в исправном состоянии. Работодатель обеспечил проведение инструктажа работников о правилах применения СИЗ и нахождении на открытой территории.</t>
  </si>
  <si>
    <t>05.04</t>
  </si>
  <si>
    <t>опасность воздействия на кожные покровы чистящих и обезжиривающих веществ</t>
  </si>
  <si>
    <t>07.02</t>
  </si>
  <si>
    <t>07.03</t>
  </si>
  <si>
    <t>07.04</t>
  </si>
  <si>
    <t>07.05</t>
  </si>
  <si>
    <t>07.06</t>
  </si>
  <si>
    <t>опасность от воздействия локальной вибрации при использовании ручных механизмов</t>
  </si>
  <si>
    <t>08.04</t>
  </si>
  <si>
    <t>СОУТ проведено своевременно. Транспортное средство исправно.</t>
  </si>
  <si>
    <t>10.05</t>
  </si>
  <si>
    <t>13.05</t>
  </si>
  <si>
    <t>13.06</t>
  </si>
  <si>
    <t>опасность обрушения наземных конструкций</t>
  </si>
  <si>
    <t>Целостность конструкций регулярно осматривается и проверяется. Ремонтные работы выполняются по мере необходимости.</t>
  </si>
  <si>
    <t>15.03</t>
  </si>
  <si>
    <t>16.01</t>
  </si>
  <si>
    <t>17.01</t>
  </si>
  <si>
    <t>17.02</t>
  </si>
  <si>
    <t>18.01</t>
  </si>
  <si>
    <t>18.02</t>
  </si>
  <si>
    <t>18.03</t>
  </si>
  <si>
    <t>18.04</t>
  </si>
  <si>
    <t>опасность возникновения взрыва, происшедшего вследствие пожара</t>
  </si>
  <si>
    <t>опасность воздействия ударной волны</t>
  </si>
  <si>
    <t>опасность воздействия высокого давления при взрыве</t>
  </si>
  <si>
    <t>опасность ожога при взрыве</t>
  </si>
  <si>
    <t>У6</t>
  </si>
  <si>
    <t>Поддержание существующих мер управления. Соблюдения мер безопасности.</t>
  </si>
  <si>
    <r>
      <t>Дата составления: </t>
    </r>
    <r>
      <rPr>
        <u/>
        <sz val="12"/>
        <color theme="1"/>
        <rFont val="Times New Roman"/>
        <family val="1"/>
        <charset val="204"/>
      </rPr>
      <t>16.03.2021</t>
    </r>
  </si>
  <si>
    <t xml:space="preserve">Заместитель главного врача  по медицинской части </t>
  </si>
  <si>
    <t>Тихонов Вячеслав Николаевич</t>
  </si>
  <si>
    <t>Шаталов Николай Иванович</t>
  </si>
  <si>
    <t>Ведущий  экономист</t>
  </si>
  <si>
    <t>Конченкова Эрика Вадимовна</t>
  </si>
  <si>
    <t xml:space="preserve">Специалист по кадрам </t>
  </si>
  <si>
    <t>Лупянникова Наталья Юрьевна</t>
  </si>
  <si>
    <t xml:space="preserve">Председатель  профсоюзного комитета фельдшер (эпидемиологического кабинета) </t>
  </si>
  <si>
    <t>Дорощенко Ксения Владимировна</t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</si>
  <si>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ПК, оргтехника, канцелярские принадлежности</t>
    </r>
  </si>
  <si>
    <t>Безопасные методы и приемы работы, применение СИЗ. Работники ознакомлены с правилами выполнения работ.</t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</si>
  <si>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Начальник хозяйственного отдела</t>
    </r>
  </si>
  <si>
    <r>
      <t xml:space="preserve">Наименование структурного подразделения: </t>
    </r>
    <r>
      <rPr>
        <u/>
        <sz val="12"/>
        <color theme="1"/>
        <rFont val="Times New Roman"/>
        <family val="1"/>
        <charset val="204"/>
      </rPr>
      <t>Хозяйственный отдел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</si>
  <si>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Уборщик служебного помещения</t>
    </r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</si>
  <si>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Уборочный инвентарь (ведро, тряпка, швабра, ветошь)</t>
    </r>
  </si>
  <si>
    <r>
      <t xml:space="preserve">Материалы и сырье: </t>
    </r>
    <r>
      <rPr>
        <u/>
        <sz val="12"/>
        <color theme="1"/>
        <rFont val="Times New Roman"/>
        <family val="1"/>
        <charset val="204"/>
      </rPr>
      <t>Изделия медицинского назначения, Дезинфицирующие средства (Дезраствор «Тетра», «Люир» «Фарма хлор», табактерихлор)</t>
    </r>
  </si>
  <si>
    <t>Кабель в исправном состоянии. Оборудование заземлено.</t>
  </si>
  <si>
    <t>Персонал обучен безопасным методам и приемам работы, прошедший проверку знаний требований охраны труда. Требование по хранению, безопасному выплнение работ соблюдаются. Приготовление моющих растворов и проведение дезинфекции осуществляется с применением СИЗ (перчатки, СИЗОД).</t>
  </si>
  <si>
    <r>
      <t xml:space="preserve">Работодателем разработаны инструкции по охране труда с указанием норм переноски тяжестей, работники прошли обучение, проверку знаний. </t>
    </r>
    <r>
      <rPr>
        <sz val="9"/>
        <color theme="1"/>
        <rFont val="Times New Roman"/>
        <family val="1"/>
        <charset val="204"/>
      </rPr>
      <t>СОУТ проведена своевременно.</t>
    </r>
  </si>
  <si>
    <t>Работодателем проведен вводный, первичный инструктаж. Работник допущен к самостоятельной работе.</t>
  </si>
  <si>
    <r>
      <t xml:space="preserve">Материалы и сырье: </t>
    </r>
    <r>
      <rPr>
        <u/>
        <sz val="12"/>
        <color theme="1"/>
        <rFont val="Times New Roman"/>
        <family val="1"/>
        <charset val="204"/>
      </rPr>
      <t>ГСМ</t>
    </r>
  </si>
  <si>
    <t>Транспортное средство в исправном состоянии.</t>
  </si>
  <si>
    <t>Персонал обучен безопасным методам и приемам работы, прошедший проверку знаний требований охраны труда. Требование по хранению, безопасному выплнение работ соблюдаются.</t>
  </si>
  <si>
    <r>
      <t xml:space="preserve">Работодателем разработаны инструкции по охране труда, работники прошли обучение, проверку знаний. </t>
    </r>
    <r>
      <rPr>
        <sz val="9"/>
        <color theme="1"/>
        <rFont val="Times New Roman"/>
        <family val="1"/>
        <charset val="204"/>
      </rPr>
      <t>СОУТ проведена своевременно.</t>
    </r>
  </si>
  <si>
    <t>Видимость хорошая. Освещенность в пределах нормы.</t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</si>
  <si>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Водитель автомобиля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</si>
  <si>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Рабочий по комплексному обслуживанию и ремонту зданий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</si>
  <si>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Гардеробщица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</si>
  <si>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Кладовщик</t>
    </r>
  </si>
  <si>
    <r>
      <t xml:space="preserve">Материалы и сырье: </t>
    </r>
    <r>
      <rPr>
        <u/>
        <sz val="12"/>
        <color theme="1"/>
        <rFont val="Times New Roman"/>
        <family val="1"/>
        <charset val="204"/>
      </rPr>
      <t>Товарно-материальные ценности</t>
    </r>
  </si>
  <si>
    <t>Лифтовое оборудование исправно. СОУТ проведено.</t>
  </si>
  <si>
    <t>Рациональная организация труда в течение смены. Организационные, технические и медико-профилактические мероприятия.</t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</si>
  <si>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Лифтер пассажирских лифтов</t>
    </r>
  </si>
  <si>
    <r>
      <t xml:space="preserve">Материалы и сырье: </t>
    </r>
    <r>
      <rPr>
        <u/>
        <sz val="12"/>
        <color theme="1"/>
        <rFont val="Times New Roman"/>
        <family val="1"/>
        <charset val="204"/>
      </rPr>
      <t>Кабель, электропровода, изолента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</si>
  <si>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Электромонтер по обслуживанию электрооборудования</t>
    </r>
  </si>
  <si>
    <t>опасность падения с высоты</t>
  </si>
  <si>
    <t>Рациональная организация труда в течение смены. Ограничение времени работы с источниками вибрации. Использование средств внешней виброзащиты.</t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</si>
  <si>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Ручной инструмент (индикаторная отвертка, пассатижи), Электроинструмент (Шуруповерт), лестница, стремянка</t>
    </r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</si>
  <si>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Ручной инструмент, Пила ручная дисковая ДП-3-3-160, Бензопила, Рубанок электрический, Болгарка</t>
    </r>
  </si>
  <si>
    <t>опасность от воздействия режущих инструментов (УШМ, дисковые пилы)</t>
  </si>
  <si>
    <t>Персонал обучен безопасным методам и приемам работы, прошедший проверку знаний требований охраны труда. Требование по хранению, безопасному выплнение работ соблюдаются. СИЗ применяется и выдается в полном объеме.</t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</si>
  <si>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Слесарь-сантехник</t>
    </r>
  </si>
  <si>
    <r>
      <t>Материалы и сырье:</t>
    </r>
    <r>
      <rPr>
        <u/>
        <sz val="12"/>
        <color theme="1"/>
        <rFont val="Times New Roman"/>
        <family val="1"/>
        <charset val="204"/>
      </rPr>
      <t xml:space="preserve"> Санитарно-технические детали трубопроводов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</si>
  <si>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Дизелист</t>
    </r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</si>
  <si>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Дизельная  электроподстанция, Бензиновый генератор</t>
    </r>
  </si>
  <si>
    <r>
      <t xml:space="preserve">Материалы и сырье: </t>
    </r>
    <r>
      <rPr>
        <u/>
        <sz val="12"/>
        <color theme="1"/>
        <rFont val="Times New Roman"/>
        <family val="1"/>
        <charset val="204"/>
      </rPr>
      <t>Масла минеральные</t>
    </r>
  </si>
  <si>
    <t>Рациональная организация труда в течение смены. Организационные, технические и медико-профилактические мероприятия. Ограничение времени работы с источниками вибрации.</t>
  </si>
  <si>
    <t>Работники ознакомлены с планом по предупреждению и ликвидации аварийных ситуаций. Персонал обучен безопасным правилам ведения работ.  Нормы технологического режима соблюдаются. Исправность оборудования проверяется регулярно.</t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</si>
  <si>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Уборочный инвентарь (метла, лопата), бензопила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</si>
  <si>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Вахтер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</si>
  <si>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Уборщик территории</t>
    </r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</si>
  <si>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 xml:space="preserve">Автомобиль УАЗ 396294, 2007 г.; Автомобиль Opel «Astra», 2011 г.; Автомобиль Газель 32214, 2009 г. </t>
    </r>
  </si>
  <si>
    <t>Бутаков Евгений Николаевич</t>
  </si>
  <si>
    <t>Апейнь Артем Павлович</t>
  </si>
  <si>
    <t>Высоцкий Василий Иванович</t>
  </si>
  <si>
    <t>Кадакин Роман Васильевич</t>
  </si>
  <si>
    <t>Шатров Алексей Викторович</t>
  </si>
  <si>
    <t>Степанов Игорь Николаевич</t>
  </si>
  <si>
    <t>Шухарт Александр Владимирович</t>
  </si>
  <si>
    <t>Важнов Евгений Сергеевич</t>
  </si>
  <si>
    <t>Герасимова Наталья Александровна</t>
  </si>
  <si>
    <t>Беляцкая Наталья Владимировнана</t>
  </si>
  <si>
    <t>Шабловский Николай Николаевич</t>
  </si>
  <si>
    <t>Бакулина Ольга Александровна</t>
  </si>
  <si>
    <t>Комаров Андрей Анатольевич</t>
  </si>
  <si>
    <t>Машкова Светлана Геннадьевна</t>
  </si>
  <si>
    <t>Цедилина Татьяна Дмитриевна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</si>
</sst>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Traditional Arabic"/>
      <family val="1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49" fontId="0" fillId="0" borderId="0" xfId="0" applyNumberFormat="1"/>
    <xf numFmtId="0" fontId="4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14" fillId="0" borderId="0" xfId="0" applyFont="1"/>
    <xf numFmtId="0" fontId="13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 vertical="top" wrapText="1"/>
    </xf>
    <xf numFmtId="0" fontId="0" fillId="3" borderId="0" xfId="0" applyFill="1"/>
    <xf numFmtId="0" fontId="6" fillId="3" borderId="0" xfId="0" applyFont="1" applyFill="1" applyAlignment="1">
      <alignment vertical="center" wrapText="1"/>
    </xf>
    <xf numFmtId="0" fontId="16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49" fontId="0" fillId="0" borderId="1" xfId="0" applyNumberFormat="1" applyBorder="1"/>
    <xf numFmtId="0" fontId="4" fillId="0" borderId="1" xfId="0" applyFont="1" applyBorder="1" applyAlignment="1">
      <alignment horizontal="center" vertical="center"/>
    </xf>
    <xf numFmtId="0" fontId="13" fillId="0" borderId="1" xfId="0" applyFont="1" applyBorder="1"/>
    <xf numFmtId="0" fontId="13" fillId="3" borderId="1" xfId="0" applyFont="1" applyFill="1" applyBorder="1"/>
    <xf numFmtId="2" fontId="15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4" fillId="0" borderId="0" xfId="0" applyFont="1" applyAlignment="1"/>
    <xf numFmtId="0" fontId="0" fillId="0" borderId="0" xfId="0" applyAlignment="1"/>
    <xf numFmtId="0" fontId="1" fillId="0" borderId="2" xfId="0" applyFont="1" applyBorder="1" applyAlignment="1">
      <alignment horizontal="center" wrapText="1"/>
    </xf>
    <xf numFmtId="0" fontId="0" fillId="0" borderId="3" xfId="0" applyBorder="1" applyAlignment="1"/>
    <xf numFmtId="0" fontId="0" fillId="0" borderId="4" xfId="0" applyBorder="1" applyAlignment="1"/>
    <xf numFmtId="0" fontId="2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0" xfId="0" applyFont="1" applyBorder="1" applyAlignment="1"/>
    <xf numFmtId="0" fontId="0" fillId="0" borderId="0" xfId="0" applyBorder="1" applyAlignment="1"/>
    <xf numFmtId="0" fontId="7" fillId="0" borderId="0" xfId="0" applyFont="1" applyAlignment="1">
      <alignment horizontal="left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1" xfId="0" applyBorder="1" applyAlignment="1"/>
    <xf numFmtId="0" fontId="8" fillId="0" borderId="8" xfId="0" applyFont="1" applyBorder="1" applyAlignment="1">
      <alignment horizontal="center" vertical="center" wrapText="1"/>
    </xf>
    <xf numFmtId="0" fontId="0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Q47"/>
  <sheetViews>
    <sheetView view="pageBreakPreview" topLeftCell="A43" zoomScale="80" zoomScaleNormal="100" zoomScaleSheetLayoutView="80" workbookViewId="0">
      <selection activeCell="H46" sqref="H46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52" t="s">
        <v>196</v>
      </c>
      <c r="B1" s="53"/>
      <c r="C1" s="53"/>
      <c r="D1" s="53"/>
      <c r="E1" s="53"/>
      <c r="F1" s="53"/>
      <c r="G1" s="53"/>
      <c r="H1" s="53"/>
      <c r="I1" s="53"/>
      <c r="J1" s="54"/>
    </row>
    <row r="2" spans="1:17">
      <c r="A2" s="55" t="s">
        <v>0</v>
      </c>
      <c r="B2" s="53"/>
      <c r="C2" s="53"/>
      <c r="D2" s="53"/>
      <c r="E2" s="53"/>
      <c r="F2" s="53"/>
      <c r="G2" s="53"/>
      <c r="H2" s="53"/>
      <c r="I2" s="53"/>
      <c r="J2" s="54"/>
    </row>
    <row r="3" spans="1:17">
      <c r="A3" s="52" t="s">
        <v>197</v>
      </c>
      <c r="B3" s="53"/>
      <c r="C3" s="53"/>
      <c r="D3" s="53"/>
      <c r="E3" s="53"/>
      <c r="F3" s="53"/>
      <c r="G3" s="53"/>
      <c r="H3" s="53"/>
      <c r="I3" s="53"/>
      <c r="J3" s="54"/>
    </row>
    <row r="4" spans="1:17">
      <c r="A4" s="55" t="s">
        <v>1</v>
      </c>
      <c r="B4" s="53"/>
      <c r="C4" s="53"/>
      <c r="D4" s="53"/>
      <c r="E4" s="53"/>
      <c r="F4" s="53"/>
      <c r="G4" s="53"/>
      <c r="H4" s="53"/>
      <c r="I4" s="53"/>
      <c r="J4" s="54"/>
    </row>
    <row r="6" spans="1:17" ht="32.25" customHeight="1">
      <c r="A6" s="56" t="s">
        <v>2</v>
      </c>
      <c r="B6" s="57"/>
      <c r="C6" s="57"/>
      <c r="D6" s="57"/>
      <c r="E6" s="57"/>
      <c r="F6" s="57"/>
      <c r="G6" s="57"/>
      <c r="H6" s="57"/>
      <c r="I6" s="57"/>
      <c r="J6" s="57"/>
    </row>
    <row r="7" spans="1:17" ht="22.5" customHeight="1">
      <c r="A7" s="50" t="s">
        <v>256</v>
      </c>
      <c r="B7" s="51"/>
      <c r="C7" s="51"/>
      <c r="D7" s="51"/>
      <c r="E7" s="51"/>
      <c r="F7" s="51"/>
      <c r="G7" s="51"/>
      <c r="H7" s="51"/>
      <c r="I7" s="51"/>
      <c r="J7" s="51"/>
    </row>
    <row r="8" spans="1:17" ht="22.5" customHeight="1">
      <c r="A8" s="50" t="s">
        <v>257</v>
      </c>
      <c r="B8" s="51"/>
      <c r="C8" s="51"/>
      <c r="D8" s="51"/>
      <c r="E8" s="51"/>
      <c r="F8" s="51"/>
      <c r="G8" s="51"/>
      <c r="H8" s="51"/>
      <c r="I8" s="51"/>
      <c r="J8" s="51"/>
    </row>
    <row r="9" spans="1:17" ht="22.5" customHeight="1">
      <c r="A9" s="50" t="s">
        <v>254</v>
      </c>
      <c r="B9" s="51"/>
      <c r="C9" s="51"/>
      <c r="D9" s="51"/>
      <c r="E9" s="51"/>
      <c r="F9" s="51"/>
      <c r="G9" s="51"/>
      <c r="H9" s="51"/>
      <c r="I9" s="51"/>
      <c r="J9" s="51"/>
    </row>
    <row r="11" spans="1:17" ht="24" customHeight="1">
      <c r="A11" s="58" t="s">
        <v>12</v>
      </c>
      <c r="B11" s="59" t="s">
        <v>13</v>
      </c>
      <c r="C11" s="58" t="s">
        <v>14</v>
      </c>
      <c r="D11" s="58" t="s">
        <v>15</v>
      </c>
      <c r="E11" s="58"/>
      <c r="F11" s="58"/>
      <c r="G11" s="60" t="s">
        <v>16</v>
      </c>
      <c r="H11" s="58" t="s">
        <v>17</v>
      </c>
      <c r="I11" s="58"/>
      <c r="J11" s="58"/>
      <c r="K11" s="43"/>
    </row>
    <row r="12" spans="1:17" ht="36" customHeight="1">
      <c r="A12" s="58"/>
      <c r="B12" s="59"/>
      <c r="C12" s="58"/>
      <c r="D12" s="44" t="s">
        <v>18</v>
      </c>
      <c r="E12" s="44" t="s">
        <v>19</v>
      </c>
      <c r="F12" s="45" t="s">
        <v>20</v>
      </c>
      <c r="G12" s="60"/>
      <c r="H12" s="44" t="s">
        <v>18</v>
      </c>
      <c r="I12" s="44" t="s">
        <v>19</v>
      </c>
      <c r="J12" s="45" t="s">
        <v>20</v>
      </c>
      <c r="K12" s="43"/>
      <c r="N12" s="58" t="s">
        <v>21</v>
      </c>
      <c r="O12" s="61"/>
      <c r="P12" s="58" t="s">
        <v>22</v>
      </c>
      <c r="Q12" s="61"/>
    </row>
    <row r="13" spans="1:17" ht="16.5" customHeight="1">
      <c r="A13" s="17">
        <v>1</v>
      </c>
      <c r="B13" s="18">
        <v>2</v>
      </c>
      <c r="C13" s="19">
        <v>3</v>
      </c>
      <c r="D13" s="17">
        <v>4</v>
      </c>
      <c r="E13" s="17">
        <v>5</v>
      </c>
      <c r="F13" s="20">
        <v>6</v>
      </c>
      <c r="G13" s="17">
        <v>7</v>
      </c>
      <c r="H13" s="17">
        <v>8</v>
      </c>
      <c r="I13" s="17">
        <v>9</v>
      </c>
      <c r="J13" s="20">
        <v>10</v>
      </c>
      <c r="K13" s="43"/>
      <c r="N13" s="6" t="s">
        <v>23</v>
      </c>
      <c r="O13" s="6" t="s">
        <v>24</v>
      </c>
      <c r="P13" s="6" t="s">
        <v>23</v>
      </c>
      <c r="Q13" s="6" t="s">
        <v>24</v>
      </c>
    </row>
    <row r="14" spans="1:17" ht="227.25" customHeight="1">
      <c r="A14" s="41" t="s">
        <v>118</v>
      </c>
      <c r="B14" s="21" t="s">
        <v>25</v>
      </c>
      <c r="C14" s="44" t="s">
        <v>198</v>
      </c>
      <c r="D14" s="22">
        <v>2</v>
      </c>
      <c r="E14" s="22">
        <v>2</v>
      </c>
      <c r="F14" s="24" t="s">
        <v>34</v>
      </c>
      <c r="G14" s="44" t="s">
        <v>169</v>
      </c>
      <c r="H14" s="22">
        <v>2</v>
      </c>
      <c r="I14" s="22">
        <v>1</v>
      </c>
      <c r="J14" s="24" t="s">
        <v>75</v>
      </c>
      <c r="K14" s="43"/>
      <c r="N14" s="7">
        <f>E14/E40</f>
        <v>3.3898305084745763E-2</v>
      </c>
      <c r="O14" s="7">
        <f>I14/I40</f>
        <v>2.1739130434782608E-2</v>
      </c>
      <c r="P14" s="7">
        <f>N14*D14</f>
        <v>6.7796610169491525E-2</v>
      </c>
      <c r="Q14" s="7">
        <f>O14*H14</f>
        <v>4.3478260869565216E-2</v>
      </c>
    </row>
    <row r="15" spans="1:17" ht="93.75" customHeight="1">
      <c r="A15" s="44" t="s">
        <v>31</v>
      </c>
      <c r="B15" s="21" t="s">
        <v>32</v>
      </c>
      <c r="C15" s="44" t="s">
        <v>119</v>
      </c>
      <c r="D15" s="22">
        <v>2</v>
      </c>
      <c r="E15" s="22">
        <v>2</v>
      </c>
      <c r="F15" s="24" t="s">
        <v>34</v>
      </c>
      <c r="G15" s="44" t="s">
        <v>120</v>
      </c>
      <c r="H15" s="22">
        <v>2</v>
      </c>
      <c r="I15" s="22">
        <v>1</v>
      </c>
      <c r="J15" s="24" t="s">
        <v>75</v>
      </c>
      <c r="N15" s="7">
        <f>E15/E40</f>
        <v>3.3898305084745763E-2</v>
      </c>
      <c r="O15" s="7">
        <f>I15/I40</f>
        <v>2.1739130434782608E-2</v>
      </c>
      <c r="P15" s="7">
        <f t="shared" ref="P15:P39" si="0">N15*D15</f>
        <v>6.7796610169491525E-2</v>
      </c>
      <c r="Q15" s="7">
        <f t="shared" ref="Q15:Q39" si="1">O15*H15</f>
        <v>4.3478260869565216E-2</v>
      </c>
    </row>
    <row r="16" spans="1:17" ht="52.5" customHeight="1">
      <c r="A16" s="44" t="s">
        <v>98</v>
      </c>
      <c r="B16" s="25" t="s">
        <v>131</v>
      </c>
      <c r="C16" s="44" t="s">
        <v>99</v>
      </c>
      <c r="D16" s="22">
        <v>1</v>
      </c>
      <c r="E16" s="22">
        <v>5</v>
      </c>
      <c r="F16" s="23" t="s">
        <v>30</v>
      </c>
      <c r="G16" s="44" t="s">
        <v>97</v>
      </c>
      <c r="H16" s="22">
        <v>1</v>
      </c>
      <c r="I16" s="22">
        <v>4</v>
      </c>
      <c r="J16" s="24" t="s">
        <v>34</v>
      </c>
      <c r="N16" s="7">
        <f>E16/E40</f>
        <v>8.4745762711864403E-2</v>
      </c>
      <c r="O16" s="7">
        <f>I16/I40</f>
        <v>8.6956521739130432E-2</v>
      </c>
      <c r="P16" s="7">
        <f t="shared" si="0"/>
        <v>8.4745762711864403E-2</v>
      </c>
      <c r="Q16" s="7">
        <f>O16*H16</f>
        <v>8.6956521739130432E-2</v>
      </c>
    </row>
    <row r="17" spans="1:17" ht="103.5" customHeight="1">
      <c r="A17" s="44" t="s">
        <v>207</v>
      </c>
      <c r="B17" s="25" t="s">
        <v>206</v>
      </c>
      <c r="C17" s="44" t="s">
        <v>209</v>
      </c>
      <c r="D17" s="22">
        <v>3</v>
      </c>
      <c r="E17" s="22">
        <v>2</v>
      </c>
      <c r="F17" s="24" t="s">
        <v>27</v>
      </c>
      <c r="G17" s="44" t="s">
        <v>208</v>
      </c>
      <c r="H17" s="22">
        <v>2</v>
      </c>
      <c r="I17" s="22">
        <v>1</v>
      </c>
      <c r="J17" s="24" t="s">
        <v>75</v>
      </c>
      <c r="N17" s="7">
        <f>E17/E40</f>
        <v>3.3898305084745763E-2</v>
      </c>
      <c r="O17" s="7">
        <f>I17/I40</f>
        <v>2.1739130434782608E-2</v>
      </c>
      <c r="P17" s="7">
        <f t="shared" si="0"/>
        <v>0.10169491525423729</v>
      </c>
      <c r="Q17" s="7">
        <f>O17*H17</f>
        <v>4.3478260869565216E-2</v>
      </c>
    </row>
    <row r="18" spans="1:17" ht="89.25" customHeight="1">
      <c r="A18" s="44" t="s">
        <v>100</v>
      </c>
      <c r="B18" s="25" t="s">
        <v>210</v>
      </c>
      <c r="C18" s="44" t="s">
        <v>132</v>
      </c>
      <c r="D18" s="26">
        <v>3</v>
      </c>
      <c r="E18" s="26">
        <v>2</v>
      </c>
      <c r="F18" s="24" t="s">
        <v>27</v>
      </c>
      <c r="G18" s="45" t="s">
        <v>97</v>
      </c>
      <c r="H18" s="26">
        <v>2</v>
      </c>
      <c r="I18" s="26">
        <v>1</v>
      </c>
      <c r="J18" s="24" t="s">
        <v>75</v>
      </c>
      <c r="K18" s="43"/>
      <c r="N18" s="7">
        <f>E18/E40</f>
        <v>3.3898305084745763E-2</v>
      </c>
      <c r="O18" s="7">
        <f>I18/I40</f>
        <v>2.1739130434782608E-2</v>
      </c>
      <c r="P18" s="7">
        <f t="shared" si="0"/>
        <v>0.10169491525423729</v>
      </c>
      <c r="Q18" s="7">
        <f t="shared" si="1"/>
        <v>4.3478260869565216E-2</v>
      </c>
    </row>
    <row r="19" spans="1:17" ht="94.5" customHeight="1">
      <c r="A19" s="44" t="s">
        <v>38</v>
      </c>
      <c r="B19" s="25" t="s">
        <v>135</v>
      </c>
      <c r="C19" s="44" t="s">
        <v>102</v>
      </c>
      <c r="D19" s="29">
        <v>2</v>
      </c>
      <c r="E19" s="29">
        <v>2</v>
      </c>
      <c r="F19" s="24" t="s">
        <v>34</v>
      </c>
      <c r="G19" s="44" t="s">
        <v>101</v>
      </c>
      <c r="H19" s="22">
        <v>2</v>
      </c>
      <c r="I19" s="22">
        <v>1</v>
      </c>
      <c r="J19" s="24" t="s">
        <v>75</v>
      </c>
      <c r="K19" s="43"/>
      <c r="N19" s="7">
        <f>E19/E40</f>
        <v>3.3898305084745763E-2</v>
      </c>
      <c r="O19" s="7">
        <f>I19/I40</f>
        <v>2.1739130434782608E-2</v>
      </c>
      <c r="P19" s="7">
        <f t="shared" si="0"/>
        <v>6.7796610169491525E-2</v>
      </c>
      <c r="Q19" s="7">
        <f t="shared" si="1"/>
        <v>4.3478260869565216E-2</v>
      </c>
    </row>
    <row r="20" spans="1:17" ht="39" customHeight="1">
      <c r="A20" s="44" t="s">
        <v>51</v>
      </c>
      <c r="B20" s="25" t="s">
        <v>220</v>
      </c>
      <c r="C20" s="44" t="s">
        <v>121</v>
      </c>
      <c r="D20" s="29">
        <v>1</v>
      </c>
      <c r="E20" s="29">
        <v>4</v>
      </c>
      <c r="F20" s="24" t="s">
        <v>34</v>
      </c>
      <c r="G20" s="44" t="s">
        <v>103</v>
      </c>
      <c r="H20" s="22">
        <v>1</v>
      </c>
      <c r="I20" s="22">
        <v>3</v>
      </c>
      <c r="J20" s="24" t="s">
        <v>50</v>
      </c>
      <c r="K20" s="43"/>
      <c r="N20" s="7">
        <f>E20/E40</f>
        <v>6.7796610169491525E-2</v>
      </c>
      <c r="O20" s="7">
        <f>I20/I40</f>
        <v>6.5217391304347824E-2</v>
      </c>
      <c r="P20" s="7">
        <f t="shared" si="0"/>
        <v>6.7796610169491525E-2</v>
      </c>
      <c r="Q20" s="7">
        <f t="shared" si="1"/>
        <v>6.5217391304347824E-2</v>
      </c>
    </row>
    <row r="21" spans="1:17" ht="80.25" customHeight="1">
      <c r="A21" s="44" t="s">
        <v>52</v>
      </c>
      <c r="B21" s="25" t="s">
        <v>221</v>
      </c>
      <c r="C21" s="44" t="s">
        <v>108</v>
      </c>
      <c r="D21" s="29">
        <v>1</v>
      </c>
      <c r="E21" s="29">
        <v>5</v>
      </c>
      <c r="F21" s="23" t="s">
        <v>30</v>
      </c>
      <c r="G21" s="44" t="s">
        <v>109</v>
      </c>
      <c r="H21" s="22">
        <v>1</v>
      </c>
      <c r="I21" s="22">
        <v>5</v>
      </c>
      <c r="J21" s="23" t="s">
        <v>30</v>
      </c>
      <c r="K21" s="43"/>
      <c r="N21" s="7">
        <f>E21/E40</f>
        <v>8.4745762711864403E-2</v>
      </c>
      <c r="O21" s="7">
        <f>I21/I40</f>
        <v>0.10869565217391304</v>
      </c>
      <c r="P21" s="7">
        <f t="shared" si="0"/>
        <v>8.4745762711864403E-2</v>
      </c>
      <c r="Q21" s="7">
        <f t="shared" si="1"/>
        <v>0.10869565217391304</v>
      </c>
    </row>
    <row r="22" spans="1:17" ht="35.25" customHeight="1">
      <c r="A22" s="44" t="s">
        <v>56</v>
      </c>
      <c r="B22" s="25" t="s">
        <v>92</v>
      </c>
      <c r="C22" s="58" t="s">
        <v>193</v>
      </c>
      <c r="D22" s="22">
        <v>1</v>
      </c>
      <c r="E22" s="22">
        <v>3</v>
      </c>
      <c r="F22" s="24" t="s">
        <v>50</v>
      </c>
      <c r="G22" s="58" t="s">
        <v>97</v>
      </c>
      <c r="H22" s="22">
        <v>1</v>
      </c>
      <c r="I22" s="22">
        <v>2</v>
      </c>
      <c r="J22" s="24" t="s">
        <v>75</v>
      </c>
      <c r="K22" s="43"/>
      <c r="N22" s="7">
        <f>E22/E40</f>
        <v>5.0847457627118647E-2</v>
      </c>
      <c r="O22" s="7">
        <f>I22/I40</f>
        <v>4.3478260869565216E-2</v>
      </c>
      <c r="P22" s="7">
        <f t="shared" si="0"/>
        <v>5.0847457627118647E-2</v>
      </c>
      <c r="Q22" s="7">
        <f t="shared" si="1"/>
        <v>4.3478260869565216E-2</v>
      </c>
    </row>
    <row r="23" spans="1:17" ht="35.25" customHeight="1">
      <c r="A23" s="44" t="s">
        <v>58</v>
      </c>
      <c r="B23" s="25" t="s">
        <v>55</v>
      </c>
      <c r="C23" s="62"/>
      <c r="D23" s="22">
        <v>1</v>
      </c>
      <c r="E23" s="22">
        <v>1</v>
      </c>
      <c r="F23" s="24" t="s">
        <v>42</v>
      </c>
      <c r="G23" s="58"/>
      <c r="H23" s="22">
        <v>1</v>
      </c>
      <c r="I23" s="22">
        <v>1</v>
      </c>
      <c r="J23" s="24" t="s">
        <v>42</v>
      </c>
      <c r="K23" s="43"/>
      <c r="N23" s="7">
        <f>E23/E40</f>
        <v>1.6949152542372881E-2</v>
      </c>
      <c r="O23" s="7">
        <f>I23/I40</f>
        <v>2.1739130434782608E-2</v>
      </c>
      <c r="P23" s="7">
        <f t="shared" si="0"/>
        <v>1.6949152542372881E-2</v>
      </c>
      <c r="Q23" s="7">
        <f t="shared" si="1"/>
        <v>2.1739130434782608E-2</v>
      </c>
    </row>
    <row r="24" spans="1:17" ht="33" customHeight="1">
      <c r="A24" s="44" t="s">
        <v>59</v>
      </c>
      <c r="B24" s="25" t="s">
        <v>93</v>
      </c>
      <c r="C24" s="62"/>
      <c r="D24" s="22">
        <v>1</v>
      </c>
      <c r="E24" s="22">
        <v>1</v>
      </c>
      <c r="F24" s="24" t="s">
        <v>42</v>
      </c>
      <c r="G24" s="58"/>
      <c r="H24" s="22">
        <v>1</v>
      </c>
      <c r="I24" s="22">
        <v>1</v>
      </c>
      <c r="J24" s="24" t="s">
        <v>42</v>
      </c>
      <c r="K24" s="43"/>
      <c r="N24" s="7">
        <f>E24/E40</f>
        <v>1.6949152542372881E-2</v>
      </c>
      <c r="O24" s="7">
        <f>I24/I40</f>
        <v>2.1739130434782608E-2</v>
      </c>
      <c r="P24" s="7">
        <f t="shared" si="0"/>
        <v>1.6949152542372881E-2</v>
      </c>
      <c r="Q24" s="7">
        <f t="shared" si="1"/>
        <v>2.1739130434782608E-2</v>
      </c>
    </row>
    <row r="25" spans="1:17" ht="50.25" customHeight="1">
      <c r="A25" s="44" t="s">
        <v>60</v>
      </c>
      <c r="B25" s="27" t="s">
        <v>57</v>
      </c>
      <c r="C25" s="44" t="s">
        <v>94</v>
      </c>
      <c r="D25" s="22">
        <v>1</v>
      </c>
      <c r="E25" s="22">
        <v>5</v>
      </c>
      <c r="F25" s="23" t="s">
        <v>30</v>
      </c>
      <c r="G25" s="44" t="s">
        <v>97</v>
      </c>
      <c r="H25" s="22">
        <v>1</v>
      </c>
      <c r="I25" s="22">
        <v>5</v>
      </c>
      <c r="J25" s="23" t="s">
        <v>30</v>
      </c>
      <c r="K25" s="43"/>
      <c r="N25" s="7">
        <f>E25/E40</f>
        <v>8.4745762711864403E-2</v>
      </c>
      <c r="O25" s="7">
        <f>I25/I40</f>
        <v>0.10869565217391304</v>
      </c>
      <c r="P25" s="7">
        <f t="shared" si="0"/>
        <v>8.4745762711864403E-2</v>
      </c>
      <c r="Q25" s="7">
        <f t="shared" si="1"/>
        <v>0.10869565217391304</v>
      </c>
    </row>
    <row r="26" spans="1:17" ht="57.75" customHeight="1">
      <c r="A26" s="44" t="s">
        <v>61</v>
      </c>
      <c r="B26" s="27" t="s">
        <v>225</v>
      </c>
      <c r="C26" s="44" t="s">
        <v>110</v>
      </c>
      <c r="D26" s="22">
        <v>1</v>
      </c>
      <c r="E26" s="22">
        <v>5</v>
      </c>
      <c r="F26" s="23" t="s">
        <v>30</v>
      </c>
      <c r="G26" s="44" t="s">
        <v>111</v>
      </c>
      <c r="H26" s="22">
        <v>1</v>
      </c>
      <c r="I26" s="22">
        <v>5</v>
      </c>
      <c r="J26" s="23" t="s">
        <v>30</v>
      </c>
      <c r="K26" s="43"/>
      <c r="N26" s="7">
        <f>E26/E40</f>
        <v>8.4745762711864403E-2</v>
      </c>
      <c r="O26" s="7">
        <f>I26/I40</f>
        <v>0.10869565217391304</v>
      </c>
      <c r="P26" s="7">
        <f t="shared" si="0"/>
        <v>8.4745762711864403E-2</v>
      </c>
      <c r="Q26" s="7">
        <f t="shared" si="1"/>
        <v>0.10869565217391304</v>
      </c>
    </row>
    <row r="27" spans="1:17" ht="116.25" customHeight="1">
      <c r="A27" s="44" t="s">
        <v>63</v>
      </c>
      <c r="B27" s="25" t="s">
        <v>62</v>
      </c>
      <c r="C27" s="44" t="s">
        <v>112</v>
      </c>
      <c r="D27" s="29">
        <v>1</v>
      </c>
      <c r="E27" s="29">
        <v>2</v>
      </c>
      <c r="F27" s="24" t="s">
        <v>75</v>
      </c>
      <c r="G27" s="44" t="s">
        <v>97</v>
      </c>
      <c r="H27" s="22">
        <v>1</v>
      </c>
      <c r="I27" s="22">
        <v>1</v>
      </c>
      <c r="J27" s="24" t="s">
        <v>42</v>
      </c>
      <c r="K27" s="16"/>
      <c r="N27" s="7">
        <f>E27/E40</f>
        <v>3.3898305084745763E-2</v>
      </c>
      <c r="O27" s="7">
        <f>I27/I40</f>
        <v>2.1739130434782608E-2</v>
      </c>
      <c r="P27" s="7">
        <f t="shared" si="0"/>
        <v>3.3898305084745763E-2</v>
      </c>
      <c r="Q27" s="7">
        <f t="shared" si="1"/>
        <v>2.1739130434782608E-2</v>
      </c>
    </row>
    <row r="28" spans="1:17" ht="108.75" customHeight="1">
      <c r="A28" s="44" t="s">
        <v>178</v>
      </c>
      <c r="B28" s="25" t="s">
        <v>159</v>
      </c>
      <c r="C28" s="58" t="s">
        <v>255</v>
      </c>
      <c r="D28" s="22">
        <v>1</v>
      </c>
      <c r="E28" s="22">
        <v>2</v>
      </c>
      <c r="F28" s="24" t="s">
        <v>75</v>
      </c>
      <c r="G28" s="44" t="s">
        <v>97</v>
      </c>
      <c r="H28" s="22">
        <v>1</v>
      </c>
      <c r="I28" s="22">
        <v>1</v>
      </c>
      <c r="J28" s="24" t="s">
        <v>42</v>
      </c>
      <c r="K28" s="43"/>
      <c r="N28" s="7">
        <f>E28/E40</f>
        <v>3.3898305084745763E-2</v>
      </c>
      <c r="O28" s="7">
        <f>I28/I40</f>
        <v>2.1739130434782608E-2</v>
      </c>
      <c r="P28" s="7">
        <f t="shared" si="0"/>
        <v>3.3898305084745763E-2</v>
      </c>
      <c r="Q28" s="7">
        <f t="shared" si="1"/>
        <v>2.1739130434782608E-2</v>
      </c>
    </row>
    <row r="29" spans="1:17" ht="57.75" customHeight="1">
      <c r="A29" s="44" t="s">
        <v>64</v>
      </c>
      <c r="B29" s="25" t="s">
        <v>160</v>
      </c>
      <c r="C29" s="58"/>
      <c r="D29" s="22">
        <v>1</v>
      </c>
      <c r="E29" s="22">
        <v>2</v>
      </c>
      <c r="F29" s="24" t="s">
        <v>75</v>
      </c>
      <c r="G29" s="44" t="s">
        <v>97</v>
      </c>
      <c r="H29" s="22">
        <v>1</v>
      </c>
      <c r="I29" s="22">
        <v>1</v>
      </c>
      <c r="J29" s="24" t="s">
        <v>42</v>
      </c>
      <c r="K29" s="43"/>
      <c r="N29" s="7">
        <f>E29/E40</f>
        <v>3.3898305084745763E-2</v>
      </c>
      <c r="O29" s="7">
        <f>I29/I40</f>
        <v>2.1739130434782608E-2</v>
      </c>
      <c r="P29" s="7">
        <f t="shared" si="0"/>
        <v>3.3898305084745763E-2</v>
      </c>
      <c r="Q29" s="7">
        <f t="shared" si="1"/>
        <v>2.1739130434782608E-2</v>
      </c>
    </row>
    <row r="30" spans="1:17" ht="91.5" customHeight="1">
      <c r="A30" s="44" t="s">
        <v>123</v>
      </c>
      <c r="B30" s="25" t="s">
        <v>161</v>
      </c>
      <c r="C30" s="44" t="s">
        <v>95</v>
      </c>
      <c r="D30" s="22">
        <v>3</v>
      </c>
      <c r="E30" s="22">
        <v>2</v>
      </c>
      <c r="F30" s="24" t="s">
        <v>27</v>
      </c>
      <c r="G30" s="44" t="s">
        <v>97</v>
      </c>
      <c r="H30" s="22">
        <v>2</v>
      </c>
      <c r="I30" s="22">
        <v>1</v>
      </c>
      <c r="J30" s="24" t="s">
        <v>75</v>
      </c>
      <c r="K30" s="43"/>
      <c r="N30" s="7">
        <f>E30/E40</f>
        <v>3.3898305084745763E-2</v>
      </c>
      <c r="O30" s="7">
        <f>I30/I40</f>
        <v>2.1739130434782608E-2</v>
      </c>
      <c r="P30" s="7">
        <f t="shared" si="0"/>
        <v>0.10169491525423729</v>
      </c>
      <c r="Q30" s="7">
        <f t="shared" si="1"/>
        <v>4.3478260869565216E-2</v>
      </c>
    </row>
    <row r="31" spans="1:17" ht="90.75" customHeight="1">
      <c r="A31" s="44" t="s">
        <v>65</v>
      </c>
      <c r="B31" s="25" t="s">
        <v>162</v>
      </c>
      <c r="C31" s="44" t="s">
        <v>114</v>
      </c>
      <c r="D31" s="22">
        <v>3</v>
      </c>
      <c r="E31" s="22">
        <v>2</v>
      </c>
      <c r="F31" s="24" t="s">
        <v>27</v>
      </c>
      <c r="G31" s="44" t="s">
        <v>113</v>
      </c>
      <c r="H31" s="22">
        <v>2</v>
      </c>
      <c r="I31" s="22">
        <v>1</v>
      </c>
      <c r="J31" s="24" t="s">
        <v>75</v>
      </c>
      <c r="K31" s="43"/>
      <c r="N31" s="7">
        <f>E31/E40</f>
        <v>3.3898305084745763E-2</v>
      </c>
      <c r="O31" s="7">
        <f>I31/I40</f>
        <v>2.1739130434782608E-2</v>
      </c>
      <c r="P31" s="7">
        <f t="shared" si="0"/>
        <v>0.10169491525423729</v>
      </c>
      <c r="Q31" s="7">
        <f t="shared" si="1"/>
        <v>4.3478260869565216E-2</v>
      </c>
    </row>
    <row r="32" spans="1:17" ht="75.75" customHeight="1">
      <c r="A32" s="44" t="s">
        <v>66</v>
      </c>
      <c r="B32" s="25" t="s">
        <v>163</v>
      </c>
      <c r="C32" s="44" t="s">
        <v>158</v>
      </c>
      <c r="D32" s="22">
        <v>2</v>
      </c>
      <c r="E32" s="22">
        <v>1</v>
      </c>
      <c r="F32" s="24" t="s">
        <v>75</v>
      </c>
      <c r="G32" s="44" t="s">
        <v>97</v>
      </c>
      <c r="H32" s="22">
        <v>1</v>
      </c>
      <c r="I32" s="22">
        <v>1</v>
      </c>
      <c r="J32" s="24" t="s">
        <v>42</v>
      </c>
      <c r="K32" s="43"/>
      <c r="N32" s="7">
        <f>E32/E40</f>
        <v>1.6949152542372881E-2</v>
      </c>
      <c r="O32" s="7">
        <f>I32/I40</f>
        <v>2.1739130434782608E-2</v>
      </c>
      <c r="P32" s="7">
        <f t="shared" si="0"/>
        <v>3.3898305084745763E-2</v>
      </c>
      <c r="Q32" s="7">
        <f t="shared" si="1"/>
        <v>2.1739130434782608E-2</v>
      </c>
    </row>
    <row r="33" spans="1:17" ht="48.75" customHeight="1">
      <c r="A33" s="44" t="s">
        <v>67</v>
      </c>
      <c r="B33" s="25" t="s">
        <v>164</v>
      </c>
      <c r="C33" s="58" t="s">
        <v>183</v>
      </c>
      <c r="D33" s="22">
        <v>5</v>
      </c>
      <c r="E33" s="22">
        <v>2</v>
      </c>
      <c r="F33" s="23" t="s">
        <v>29</v>
      </c>
      <c r="G33" s="58" t="s">
        <v>115</v>
      </c>
      <c r="H33" s="22">
        <v>5</v>
      </c>
      <c r="I33" s="22">
        <v>2</v>
      </c>
      <c r="J33" s="23" t="s">
        <v>29</v>
      </c>
      <c r="K33" s="43"/>
      <c r="N33" s="7">
        <f>E33/E40</f>
        <v>3.3898305084745763E-2</v>
      </c>
      <c r="O33" s="7">
        <f>I33/I40</f>
        <v>4.3478260869565216E-2</v>
      </c>
      <c r="P33" s="7">
        <f t="shared" si="0"/>
        <v>0.16949152542372881</v>
      </c>
      <c r="Q33" s="7">
        <f t="shared" si="1"/>
        <v>0.21739130434782608</v>
      </c>
    </row>
    <row r="34" spans="1:17" ht="32.25" customHeight="1">
      <c r="A34" s="44" t="s">
        <v>68</v>
      </c>
      <c r="B34" s="25" t="s">
        <v>179</v>
      </c>
      <c r="C34" s="58"/>
      <c r="D34" s="22">
        <v>5</v>
      </c>
      <c r="E34" s="22">
        <v>1</v>
      </c>
      <c r="F34" s="23" t="s">
        <v>30</v>
      </c>
      <c r="G34" s="58"/>
      <c r="H34" s="22">
        <v>5</v>
      </c>
      <c r="I34" s="22">
        <v>1</v>
      </c>
      <c r="J34" s="23" t="s">
        <v>30</v>
      </c>
      <c r="K34" s="43"/>
      <c r="N34" s="7">
        <f>E34/E40</f>
        <v>1.6949152542372881E-2</v>
      </c>
      <c r="O34" s="7">
        <f>I34/I40</f>
        <v>2.1739130434782608E-2</v>
      </c>
      <c r="P34" s="7">
        <f t="shared" si="0"/>
        <v>8.4745762711864403E-2</v>
      </c>
      <c r="Q34" s="7">
        <f t="shared" si="1"/>
        <v>0.10869565217391304</v>
      </c>
    </row>
    <row r="35" spans="1:17" ht="50.25" customHeight="1">
      <c r="A35" s="44" t="s">
        <v>69</v>
      </c>
      <c r="B35" s="25" t="s">
        <v>180</v>
      </c>
      <c r="C35" s="58"/>
      <c r="D35" s="22">
        <v>4</v>
      </c>
      <c r="E35" s="22">
        <v>1</v>
      </c>
      <c r="F35" s="24" t="s">
        <v>34</v>
      </c>
      <c r="G35" s="58"/>
      <c r="H35" s="22">
        <v>4</v>
      </c>
      <c r="I35" s="22">
        <v>1</v>
      </c>
      <c r="J35" s="24" t="s">
        <v>34</v>
      </c>
      <c r="K35" s="43"/>
      <c r="N35" s="7">
        <f>E35/E40</f>
        <v>1.6949152542372881E-2</v>
      </c>
      <c r="O35" s="7">
        <f>I35/I40</f>
        <v>2.1739130434782608E-2</v>
      </c>
      <c r="P35" s="7">
        <f t="shared" si="0"/>
        <v>6.7796610169491525E-2</v>
      </c>
      <c r="Q35" s="7">
        <f t="shared" si="1"/>
        <v>8.6956521739130432E-2</v>
      </c>
    </row>
    <row r="36" spans="1:17" ht="39.75" customHeight="1">
      <c r="A36" s="44" t="s">
        <v>70</v>
      </c>
      <c r="B36" s="25" t="s">
        <v>181</v>
      </c>
      <c r="C36" s="58"/>
      <c r="D36" s="22">
        <v>5</v>
      </c>
      <c r="E36" s="22">
        <v>1</v>
      </c>
      <c r="F36" s="23" t="s">
        <v>30</v>
      </c>
      <c r="G36" s="58"/>
      <c r="H36" s="22">
        <v>5</v>
      </c>
      <c r="I36" s="22">
        <v>1</v>
      </c>
      <c r="J36" s="23" t="s">
        <v>30</v>
      </c>
      <c r="K36" s="43"/>
      <c r="N36" s="7">
        <f>E36/E40</f>
        <v>1.6949152542372881E-2</v>
      </c>
      <c r="O36" s="7">
        <f>I36/I40</f>
        <v>2.1739130434782608E-2</v>
      </c>
      <c r="P36" s="7">
        <f t="shared" si="0"/>
        <v>8.4745762711864403E-2</v>
      </c>
      <c r="Q36" s="7">
        <f t="shared" si="1"/>
        <v>0.10869565217391304</v>
      </c>
    </row>
    <row r="37" spans="1:17" ht="28.5" customHeight="1">
      <c r="A37" s="44" t="s">
        <v>71</v>
      </c>
      <c r="B37" s="25" t="s">
        <v>226</v>
      </c>
      <c r="C37" s="58"/>
      <c r="D37" s="22">
        <v>4</v>
      </c>
      <c r="E37" s="22">
        <v>2</v>
      </c>
      <c r="F37" s="23" t="s">
        <v>26</v>
      </c>
      <c r="G37" s="58"/>
      <c r="H37" s="22">
        <v>3</v>
      </c>
      <c r="I37" s="22">
        <v>2</v>
      </c>
      <c r="J37" s="24" t="s">
        <v>27</v>
      </c>
      <c r="K37" s="43"/>
      <c r="N37" s="7">
        <f>E37/E40</f>
        <v>3.3898305084745763E-2</v>
      </c>
      <c r="O37" s="7">
        <f>I37/I40</f>
        <v>4.3478260869565216E-2</v>
      </c>
      <c r="P37" s="7">
        <f t="shared" si="0"/>
        <v>0.13559322033898305</v>
      </c>
      <c r="Q37" s="7">
        <f t="shared" si="1"/>
        <v>0.13043478260869565</v>
      </c>
    </row>
    <row r="38" spans="1:17" ht="57" customHeight="1">
      <c r="A38" s="44" t="s">
        <v>72</v>
      </c>
      <c r="B38" s="25" t="s">
        <v>227</v>
      </c>
      <c r="C38" s="58"/>
      <c r="D38" s="22">
        <v>5</v>
      </c>
      <c r="E38" s="22">
        <v>1</v>
      </c>
      <c r="F38" s="23" t="s">
        <v>30</v>
      </c>
      <c r="G38" s="58"/>
      <c r="H38" s="22">
        <v>5</v>
      </c>
      <c r="I38" s="22">
        <v>1</v>
      </c>
      <c r="J38" s="23" t="s">
        <v>30</v>
      </c>
      <c r="K38" s="43"/>
      <c r="N38" s="7">
        <f>E38/E40</f>
        <v>1.6949152542372881E-2</v>
      </c>
      <c r="O38" s="7">
        <f>I38/I40</f>
        <v>2.1739130434782608E-2</v>
      </c>
      <c r="P38" s="7">
        <f t="shared" si="0"/>
        <v>8.4745762711864403E-2</v>
      </c>
      <c r="Q38" s="7">
        <f t="shared" si="1"/>
        <v>0.10869565217391304</v>
      </c>
    </row>
    <row r="39" spans="1:17" ht="64.5" customHeight="1">
      <c r="A39" s="44" t="s">
        <v>228</v>
      </c>
      <c r="B39" s="25" t="s">
        <v>165</v>
      </c>
      <c r="C39" s="44" t="s">
        <v>229</v>
      </c>
      <c r="D39" s="22">
        <v>5</v>
      </c>
      <c r="E39" s="22">
        <v>1</v>
      </c>
      <c r="F39" s="23" t="s">
        <v>30</v>
      </c>
      <c r="G39" s="44" t="s">
        <v>97</v>
      </c>
      <c r="H39" s="22">
        <v>5</v>
      </c>
      <c r="I39" s="22">
        <v>1</v>
      </c>
      <c r="J39" s="23" t="s">
        <v>30</v>
      </c>
      <c r="K39" s="43"/>
      <c r="N39" s="7">
        <f>E39/E40</f>
        <v>1.6949152542372881E-2</v>
      </c>
      <c r="O39" s="7">
        <f>I39/I40</f>
        <v>2.1739130434782608E-2</v>
      </c>
      <c r="P39" s="7">
        <f t="shared" si="0"/>
        <v>8.4745762711864403E-2</v>
      </c>
      <c r="Q39" s="7">
        <f t="shared" si="1"/>
        <v>0.10869565217391304</v>
      </c>
    </row>
    <row r="40" spans="1:17" ht="15.75">
      <c r="A40" s="30"/>
      <c r="B40" s="31"/>
      <c r="C40" s="32" t="s">
        <v>77</v>
      </c>
      <c r="D40" s="33">
        <f>SUM(D14:D39)</f>
        <v>64</v>
      </c>
      <c r="E40" s="33">
        <f>SUM(E14:E39)</f>
        <v>59</v>
      </c>
      <c r="F40" s="34"/>
      <c r="G40" s="33"/>
      <c r="H40" s="33">
        <f>SUM(H14:H39)</f>
        <v>58</v>
      </c>
      <c r="I40" s="33">
        <f>SUM(I14:I39)</f>
        <v>46</v>
      </c>
      <c r="J40" s="34"/>
      <c r="P40" s="8"/>
    </row>
    <row r="41" spans="1:17" ht="15.75">
      <c r="A41" s="63" t="s">
        <v>78</v>
      </c>
      <c r="B41" s="63"/>
      <c r="C41" s="63"/>
      <c r="D41" s="63"/>
      <c r="E41" s="63"/>
      <c r="F41" s="35">
        <f>SUM(P14:P39)</f>
        <v>1.9491525423728813</v>
      </c>
      <c r="G41" s="47"/>
      <c r="H41" s="47"/>
      <c r="I41" s="47"/>
      <c r="J41" s="35">
        <f>SUM(Q14:Q39)</f>
        <v>1.826086956521739</v>
      </c>
      <c r="K41" s="43"/>
    </row>
    <row r="42" spans="1:17">
      <c r="A42" s="64" t="s">
        <v>96</v>
      </c>
      <c r="B42" s="65"/>
      <c r="C42" s="65"/>
      <c r="D42" s="65"/>
      <c r="E42" s="65"/>
      <c r="F42" s="65"/>
      <c r="G42" s="65"/>
    </row>
    <row r="43" spans="1:17" ht="10.5" customHeight="1"/>
    <row r="44" spans="1:17" ht="18" customHeight="1">
      <c r="A44" s="66" t="s">
        <v>3</v>
      </c>
      <c r="B44" s="66"/>
      <c r="C44" s="66"/>
      <c r="D44" s="66"/>
      <c r="E44" s="1"/>
      <c r="F44" s="13"/>
      <c r="G44" s="1"/>
      <c r="H44" s="1"/>
      <c r="I44" s="1"/>
      <c r="J44" s="13"/>
    </row>
    <row r="45" spans="1:17" ht="9" customHeight="1">
      <c r="A45" s="2"/>
      <c r="B45"/>
      <c r="E45" s="1"/>
      <c r="F45" s="13"/>
      <c r="G45" s="1"/>
      <c r="H45" s="1"/>
      <c r="I45" s="1"/>
      <c r="J45" s="13"/>
    </row>
    <row r="46" spans="1:17" ht="30.75" customHeight="1">
      <c r="A46" s="36" t="s">
        <v>4</v>
      </c>
      <c r="B46" s="67" t="s">
        <v>5</v>
      </c>
      <c r="C46" s="67"/>
      <c r="D46" s="68" t="s">
        <v>6</v>
      </c>
      <c r="E46" s="68"/>
      <c r="F46" s="68"/>
      <c r="G46" s="37" t="s">
        <v>7</v>
      </c>
      <c r="H46" s="3"/>
      <c r="I46" s="1"/>
      <c r="J46" s="13"/>
    </row>
    <row r="47" spans="1:17" ht="24" customHeight="1">
      <c r="A47" s="36" t="s">
        <v>8</v>
      </c>
      <c r="B47" s="67" t="s">
        <v>9</v>
      </c>
      <c r="C47" s="67"/>
      <c r="D47" s="68" t="s">
        <v>10</v>
      </c>
      <c r="E47" s="68"/>
      <c r="F47" s="68"/>
      <c r="G47" s="37" t="s">
        <v>11</v>
      </c>
      <c r="H47" s="3"/>
      <c r="I47" s="1"/>
      <c r="J47" s="13"/>
    </row>
  </sheetData>
  <mergeCells count="28">
    <mergeCell ref="A41:E41"/>
    <mergeCell ref="A42:G42"/>
    <mergeCell ref="A44:D44"/>
    <mergeCell ref="B46:C46"/>
    <mergeCell ref="D46:F46"/>
    <mergeCell ref="B47:C47"/>
    <mergeCell ref="D47:F47"/>
    <mergeCell ref="N12:O12"/>
    <mergeCell ref="P12:Q12"/>
    <mergeCell ref="C22:C24"/>
    <mergeCell ref="G22:G24"/>
    <mergeCell ref="C28:C29"/>
    <mergeCell ref="C33:C38"/>
    <mergeCell ref="G33:G38"/>
    <mergeCell ref="A8:J8"/>
    <mergeCell ref="A9:J9"/>
    <mergeCell ref="A11:A12"/>
    <mergeCell ref="B11:B12"/>
    <mergeCell ref="C11:C12"/>
    <mergeCell ref="D11:F11"/>
    <mergeCell ref="G11:G12"/>
    <mergeCell ref="H11:J11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Начальник хозяйственного отдела, Хозяйственный отдел&amp;R&amp;"Times New Roman,обычный"&amp;8&amp;P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1"/>
  <sheetViews>
    <sheetView view="pageBreakPreview" topLeftCell="A12" zoomScale="80" zoomScaleNormal="90" zoomScaleSheetLayoutView="80" zoomScalePageLayoutView="90" workbookViewId="0">
      <selection activeCell="E16" sqref="E16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0" t="s">
        <v>79</v>
      </c>
      <c r="B2" s="50"/>
    </row>
    <row r="3" spans="1:7" ht="8.25" customHeight="1"/>
    <row r="4" spans="1:7" ht="30">
      <c r="A4" s="38" t="s">
        <v>245</v>
      </c>
      <c r="B4" s="9"/>
      <c r="C4" s="38" t="s">
        <v>246</v>
      </c>
      <c r="D4" s="9"/>
      <c r="E4" s="39"/>
      <c r="F4" s="14"/>
      <c r="G4" s="39"/>
    </row>
    <row r="5" spans="1:7" ht="16.5">
      <c r="A5" s="10" t="s">
        <v>80</v>
      </c>
      <c r="B5" s="10"/>
      <c r="C5" s="10" t="s">
        <v>81</v>
      </c>
      <c r="D5" s="10"/>
      <c r="E5" s="10" t="s">
        <v>82</v>
      </c>
      <c r="F5" s="10"/>
      <c r="G5" s="10" t="s">
        <v>83</v>
      </c>
    </row>
    <row r="6" spans="1:7" ht="8.25" customHeight="1"/>
    <row r="7" spans="1:7" ht="15.75">
      <c r="A7" s="50" t="s">
        <v>84</v>
      </c>
      <c r="B7" s="50"/>
    </row>
    <row r="8" spans="1:7" ht="10.5" customHeight="1"/>
    <row r="9" spans="1:7" ht="15.75">
      <c r="A9" s="38" t="s">
        <v>190</v>
      </c>
      <c r="B9" s="9"/>
      <c r="C9" s="38" t="s">
        <v>247</v>
      </c>
      <c r="D9" s="9"/>
      <c r="E9" s="39"/>
      <c r="F9" s="14"/>
      <c r="G9" s="39"/>
    </row>
    <row r="10" spans="1:7" ht="16.5">
      <c r="A10" s="10" t="s">
        <v>80</v>
      </c>
      <c r="B10" s="10"/>
      <c r="C10" s="10" t="s">
        <v>81</v>
      </c>
      <c r="D10" s="10"/>
      <c r="E10" s="10" t="s">
        <v>82</v>
      </c>
      <c r="F10" s="10"/>
      <c r="G10" s="10" t="s">
        <v>83</v>
      </c>
    </row>
    <row r="11" spans="1:7" ht="15.75">
      <c r="A11" s="38" t="s">
        <v>248</v>
      </c>
      <c r="B11" s="9"/>
      <c r="C11" s="38" t="s">
        <v>249</v>
      </c>
      <c r="D11" s="9"/>
      <c r="E11" s="39"/>
      <c r="F11" s="14"/>
      <c r="G11" s="39"/>
    </row>
    <row r="12" spans="1:7" ht="16.5">
      <c r="A12" s="10" t="s">
        <v>80</v>
      </c>
      <c r="B12" s="10"/>
      <c r="C12" s="10" t="s">
        <v>81</v>
      </c>
      <c r="D12" s="10"/>
      <c r="E12" s="10" t="s">
        <v>82</v>
      </c>
      <c r="F12" s="10"/>
      <c r="G12" s="10" t="s">
        <v>83</v>
      </c>
    </row>
    <row r="13" spans="1:7" ht="15.75">
      <c r="A13" s="38" t="s">
        <v>250</v>
      </c>
      <c r="B13" s="9"/>
      <c r="C13" s="38" t="s">
        <v>251</v>
      </c>
      <c r="D13" s="9"/>
      <c r="E13" s="39"/>
      <c r="F13" s="14"/>
      <c r="G13" s="39"/>
    </row>
    <row r="14" spans="1:7" ht="16.5">
      <c r="A14" s="10" t="s">
        <v>80</v>
      </c>
      <c r="B14" s="10"/>
      <c r="C14" s="10" t="s">
        <v>81</v>
      </c>
      <c r="D14" s="10"/>
      <c r="E14" s="10" t="s">
        <v>82</v>
      </c>
      <c r="F14" s="10"/>
      <c r="G14" s="10" t="s">
        <v>83</v>
      </c>
    </row>
    <row r="15" spans="1:7" ht="60">
      <c r="A15" s="38" t="s">
        <v>252</v>
      </c>
      <c r="B15" s="9"/>
      <c r="C15" s="38" t="s">
        <v>253</v>
      </c>
      <c r="D15" s="9"/>
      <c r="E15" s="39"/>
      <c r="F15" s="14"/>
      <c r="G15" s="39"/>
    </row>
    <row r="16" spans="1:7" ht="16.5">
      <c r="A16" s="10" t="s">
        <v>80</v>
      </c>
      <c r="B16" s="10"/>
      <c r="C16" s="10" t="s">
        <v>81</v>
      </c>
      <c r="D16" s="10"/>
      <c r="E16" s="10" t="s">
        <v>82</v>
      </c>
      <c r="F16" s="10"/>
      <c r="G16" s="10" t="s">
        <v>83</v>
      </c>
    </row>
    <row r="17" spans="1:5" ht="12.75" customHeight="1"/>
    <row r="18" spans="1:5" ht="15.75">
      <c r="A18" s="50" t="s">
        <v>85</v>
      </c>
      <c r="B18" s="50"/>
      <c r="C18" s="48"/>
    </row>
    <row r="19" spans="1:5" ht="8.25" customHeight="1"/>
    <row r="20" spans="1:5" ht="15.75">
      <c r="A20" s="39"/>
      <c r="B20" s="9"/>
      <c r="C20" s="38" t="s">
        <v>304</v>
      </c>
      <c r="D20" s="49"/>
      <c r="E20" s="39"/>
    </row>
    <row r="21" spans="1:5" ht="16.5">
      <c r="A21" s="11" t="s">
        <v>82</v>
      </c>
      <c r="B21" s="11"/>
      <c r="C21" s="10" t="s">
        <v>86</v>
      </c>
      <c r="D21" s="11"/>
      <c r="E21" s="11" t="s">
        <v>83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Электромонтер по обслуживанию электрооборудования, Хозяйственный отдел&amp;R&amp;"Times New Roman,обычный"&amp;8 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Q49"/>
  <sheetViews>
    <sheetView view="pageLayout" topLeftCell="A44" zoomScale="80" zoomScaleNormal="100" zoomScaleSheetLayoutView="80" zoomScalePageLayoutView="80" workbookViewId="0">
      <selection activeCell="H45" sqref="H45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52" t="s">
        <v>196</v>
      </c>
      <c r="B1" s="53"/>
      <c r="C1" s="53"/>
      <c r="D1" s="53"/>
      <c r="E1" s="53"/>
      <c r="F1" s="53"/>
      <c r="G1" s="53"/>
      <c r="H1" s="53"/>
      <c r="I1" s="53"/>
      <c r="J1" s="54"/>
    </row>
    <row r="2" spans="1:17">
      <c r="A2" s="55" t="s">
        <v>0</v>
      </c>
      <c r="B2" s="53"/>
      <c r="C2" s="53"/>
      <c r="D2" s="53"/>
      <c r="E2" s="53"/>
      <c r="F2" s="53"/>
      <c r="G2" s="53"/>
      <c r="H2" s="53"/>
      <c r="I2" s="53"/>
      <c r="J2" s="54"/>
    </row>
    <row r="3" spans="1:17">
      <c r="A3" s="52" t="s">
        <v>197</v>
      </c>
      <c r="B3" s="53"/>
      <c r="C3" s="53"/>
      <c r="D3" s="53"/>
      <c r="E3" s="53"/>
      <c r="F3" s="53"/>
      <c r="G3" s="53"/>
      <c r="H3" s="53"/>
      <c r="I3" s="53"/>
      <c r="J3" s="54"/>
    </row>
    <row r="4" spans="1:17">
      <c r="A4" s="55" t="s">
        <v>1</v>
      </c>
      <c r="B4" s="53"/>
      <c r="C4" s="53"/>
      <c r="D4" s="53"/>
      <c r="E4" s="53"/>
      <c r="F4" s="53"/>
      <c r="G4" s="53"/>
      <c r="H4" s="53"/>
      <c r="I4" s="53"/>
      <c r="J4" s="54"/>
    </row>
    <row r="6" spans="1:17" ht="32.25" customHeight="1">
      <c r="A6" s="56" t="s">
        <v>2</v>
      </c>
      <c r="B6" s="57"/>
      <c r="C6" s="57"/>
      <c r="D6" s="57"/>
      <c r="E6" s="57"/>
      <c r="F6" s="57"/>
      <c r="G6" s="57"/>
      <c r="H6" s="57"/>
      <c r="I6" s="57"/>
      <c r="J6" s="57"/>
    </row>
    <row r="7" spans="1:17" ht="22.5" customHeight="1">
      <c r="A7" s="50" t="s">
        <v>277</v>
      </c>
      <c r="B7" s="51"/>
      <c r="C7" s="51"/>
      <c r="D7" s="51"/>
      <c r="E7" s="51"/>
      <c r="F7" s="51"/>
      <c r="G7" s="51"/>
      <c r="H7" s="51"/>
      <c r="I7" s="51"/>
      <c r="J7" s="51"/>
    </row>
    <row r="8" spans="1:17" ht="22.5" customHeight="1">
      <c r="A8" s="50" t="s">
        <v>257</v>
      </c>
      <c r="B8" s="51"/>
      <c r="C8" s="51"/>
      <c r="D8" s="51"/>
      <c r="E8" s="51"/>
      <c r="F8" s="51"/>
      <c r="G8" s="51"/>
      <c r="H8" s="51"/>
      <c r="I8" s="51"/>
      <c r="J8" s="51"/>
    </row>
    <row r="10" spans="1:17" ht="24" customHeight="1">
      <c r="A10" s="58" t="s">
        <v>12</v>
      </c>
      <c r="B10" s="59" t="s">
        <v>13</v>
      </c>
      <c r="C10" s="58" t="s">
        <v>14</v>
      </c>
      <c r="D10" s="58" t="s">
        <v>15</v>
      </c>
      <c r="E10" s="58"/>
      <c r="F10" s="58"/>
      <c r="G10" s="60" t="s">
        <v>16</v>
      </c>
      <c r="H10" s="58" t="s">
        <v>17</v>
      </c>
      <c r="I10" s="58"/>
      <c r="J10" s="58"/>
      <c r="K10" s="43"/>
    </row>
    <row r="11" spans="1:17" ht="36" customHeight="1">
      <c r="A11" s="58"/>
      <c r="B11" s="59"/>
      <c r="C11" s="58"/>
      <c r="D11" s="44" t="s">
        <v>18</v>
      </c>
      <c r="E11" s="44" t="s">
        <v>19</v>
      </c>
      <c r="F11" s="45" t="s">
        <v>20</v>
      </c>
      <c r="G11" s="60"/>
      <c r="H11" s="44" t="s">
        <v>18</v>
      </c>
      <c r="I11" s="44" t="s">
        <v>19</v>
      </c>
      <c r="J11" s="45" t="s">
        <v>20</v>
      </c>
      <c r="K11" s="43"/>
      <c r="N11" s="58" t="s">
        <v>21</v>
      </c>
      <c r="O11" s="61"/>
      <c r="P11" s="58" t="s">
        <v>22</v>
      </c>
      <c r="Q11" s="61"/>
    </row>
    <row r="12" spans="1:17" ht="16.5" customHeight="1">
      <c r="A12" s="17">
        <v>1</v>
      </c>
      <c r="B12" s="18">
        <v>2</v>
      </c>
      <c r="C12" s="19">
        <v>3</v>
      </c>
      <c r="D12" s="17">
        <v>4</v>
      </c>
      <c r="E12" s="17">
        <v>5</v>
      </c>
      <c r="F12" s="20">
        <v>6</v>
      </c>
      <c r="G12" s="17">
        <v>7</v>
      </c>
      <c r="H12" s="17">
        <v>8</v>
      </c>
      <c r="I12" s="17">
        <v>9</v>
      </c>
      <c r="J12" s="20">
        <v>10</v>
      </c>
      <c r="K12" s="43"/>
      <c r="N12" s="6" t="s">
        <v>23</v>
      </c>
      <c r="O12" s="6" t="s">
        <v>24</v>
      </c>
      <c r="P12" s="6" t="s">
        <v>23</v>
      </c>
      <c r="Q12" s="6" t="s">
        <v>24</v>
      </c>
    </row>
    <row r="13" spans="1:17" ht="246" customHeight="1">
      <c r="A13" s="41" t="s">
        <v>118</v>
      </c>
      <c r="B13" s="21" t="s">
        <v>25</v>
      </c>
      <c r="C13" s="44" t="s">
        <v>198</v>
      </c>
      <c r="D13" s="22">
        <v>2</v>
      </c>
      <c r="E13" s="22">
        <v>2</v>
      </c>
      <c r="F13" s="24" t="s">
        <v>34</v>
      </c>
      <c r="G13" s="44" t="s">
        <v>169</v>
      </c>
      <c r="H13" s="22">
        <v>2</v>
      </c>
      <c r="I13" s="22">
        <v>1</v>
      </c>
      <c r="J13" s="24" t="s">
        <v>75</v>
      </c>
      <c r="K13" s="43"/>
      <c r="N13" s="7">
        <f>E13/E40</f>
        <v>3.6363636363636362E-2</v>
      </c>
      <c r="O13" s="7">
        <f>I13/I40</f>
        <v>2.3809523809523808E-2</v>
      </c>
      <c r="P13" s="7">
        <f>N13*D13</f>
        <v>7.2727272727272724E-2</v>
      </c>
      <c r="Q13" s="7">
        <f>O13*H13</f>
        <v>4.7619047619047616E-2</v>
      </c>
    </row>
    <row r="14" spans="1:17" ht="116.25" customHeight="1">
      <c r="A14" s="44" t="s">
        <v>31</v>
      </c>
      <c r="B14" s="21" t="s">
        <v>32</v>
      </c>
      <c r="C14" s="44" t="s">
        <v>119</v>
      </c>
      <c r="D14" s="22">
        <v>2</v>
      </c>
      <c r="E14" s="22">
        <v>2</v>
      </c>
      <c r="F14" s="24" t="s">
        <v>34</v>
      </c>
      <c r="G14" s="44" t="s">
        <v>120</v>
      </c>
      <c r="H14" s="22">
        <v>2</v>
      </c>
      <c r="I14" s="22">
        <v>1</v>
      </c>
      <c r="J14" s="24" t="s">
        <v>75</v>
      </c>
      <c r="N14" s="7">
        <f>E14/E40</f>
        <v>3.6363636363636362E-2</v>
      </c>
      <c r="O14" s="7">
        <f>I14/I40</f>
        <v>2.3809523809523808E-2</v>
      </c>
      <c r="P14" s="7">
        <f t="shared" ref="P14:P35" si="0">N14*D14</f>
        <v>7.2727272727272724E-2</v>
      </c>
      <c r="Q14" s="7">
        <f t="shared" ref="Q14:Q35" si="1">O14*H14</f>
        <v>4.7619047619047616E-2</v>
      </c>
    </row>
    <row r="15" spans="1:17" ht="110.25" customHeight="1">
      <c r="A15" s="44" t="s">
        <v>207</v>
      </c>
      <c r="B15" s="25" t="s">
        <v>206</v>
      </c>
      <c r="C15" s="44" t="s">
        <v>209</v>
      </c>
      <c r="D15" s="22">
        <v>3</v>
      </c>
      <c r="E15" s="22">
        <v>2</v>
      </c>
      <c r="F15" s="24" t="s">
        <v>27</v>
      </c>
      <c r="G15" s="44" t="s">
        <v>208</v>
      </c>
      <c r="H15" s="22">
        <v>2</v>
      </c>
      <c r="I15" s="22">
        <v>1</v>
      </c>
      <c r="J15" s="24" t="s">
        <v>75</v>
      </c>
      <c r="N15" s="7">
        <f>E15/E40</f>
        <v>3.6363636363636362E-2</v>
      </c>
      <c r="O15" s="7">
        <f>I15/I40</f>
        <v>2.3809523809523808E-2</v>
      </c>
      <c r="P15" s="7">
        <f t="shared" si="0"/>
        <v>0.10909090909090909</v>
      </c>
      <c r="Q15" s="7">
        <f>O15*H15</f>
        <v>4.7619047619047616E-2</v>
      </c>
    </row>
    <row r="16" spans="1:17" ht="114.75" customHeight="1">
      <c r="A16" s="44" t="s">
        <v>100</v>
      </c>
      <c r="B16" s="25" t="s">
        <v>210</v>
      </c>
      <c r="C16" s="44" t="s">
        <v>132</v>
      </c>
      <c r="D16" s="26">
        <v>3</v>
      </c>
      <c r="E16" s="26">
        <v>2</v>
      </c>
      <c r="F16" s="24" t="s">
        <v>27</v>
      </c>
      <c r="G16" s="45" t="s">
        <v>97</v>
      </c>
      <c r="H16" s="26">
        <v>2</v>
      </c>
      <c r="I16" s="26">
        <v>1</v>
      </c>
      <c r="J16" s="24" t="s">
        <v>75</v>
      </c>
      <c r="K16" s="43"/>
      <c r="N16" s="7">
        <f>E16/E40</f>
        <v>3.6363636363636362E-2</v>
      </c>
      <c r="O16" s="7">
        <f>I16/I40</f>
        <v>2.3809523809523808E-2</v>
      </c>
      <c r="P16" s="7">
        <f t="shared" si="0"/>
        <v>0.10909090909090909</v>
      </c>
      <c r="Q16" s="7">
        <f t="shared" si="1"/>
        <v>4.7619047619047616E-2</v>
      </c>
    </row>
    <row r="17" spans="1:17" ht="94.5" customHeight="1">
      <c r="A17" s="44" t="s">
        <v>38</v>
      </c>
      <c r="B17" s="25" t="s">
        <v>135</v>
      </c>
      <c r="C17" s="44" t="s">
        <v>102</v>
      </c>
      <c r="D17" s="29">
        <v>2</v>
      </c>
      <c r="E17" s="29">
        <v>3</v>
      </c>
      <c r="F17" s="24" t="s">
        <v>27</v>
      </c>
      <c r="G17" s="44" t="s">
        <v>101</v>
      </c>
      <c r="H17" s="22">
        <v>2</v>
      </c>
      <c r="I17" s="22">
        <v>2</v>
      </c>
      <c r="J17" s="24" t="s">
        <v>34</v>
      </c>
      <c r="K17" s="43"/>
      <c r="N17" s="7">
        <f>E17/E40</f>
        <v>5.4545454545454543E-2</v>
      </c>
      <c r="O17" s="7">
        <f>I17/I40</f>
        <v>4.7619047619047616E-2</v>
      </c>
      <c r="P17" s="7">
        <f t="shared" si="0"/>
        <v>0.10909090909090909</v>
      </c>
      <c r="Q17" s="7">
        <f t="shared" si="1"/>
        <v>9.5238095238095233E-2</v>
      </c>
    </row>
    <row r="18" spans="1:17" ht="71.25" customHeight="1">
      <c r="A18" s="44" t="s">
        <v>91</v>
      </c>
      <c r="B18" s="25" t="s">
        <v>218</v>
      </c>
      <c r="C18" s="44" t="s">
        <v>268</v>
      </c>
      <c r="D18" s="22">
        <v>1</v>
      </c>
      <c r="E18" s="22">
        <v>5</v>
      </c>
      <c r="F18" s="23" t="s">
        <v>30</v>
      </c>
      <c r="G18" s="44" t="s">
        <v>147</v>
      </c>
      <c r="H18" s="22">
        <v>1</v>
      </c>
      <c r="I18" s="22">
        <v>4</v>
      </c>
      <c r="J18" s="24" t="s">
        <v>34</v>
      </c>
      <c r="K18" s="43"/>
      <c r="N18" s="7">
        <f>E18/E40</f>
        <v>9.0909090909090912E-2</v>
      </c>
      <c r="O18" s="7">
        <f>I18/I40</f>
        <v>9.5238095238095233E-2</v>
      </c>
      <c r="P18" s="7">
        <f t="shared" si="0"/>
        <v>9.0909090909090912E-2</v>
      </c>
      <c r="Q18" s="7">
        <f t="shared" si="1"/>
        <v>9.5238095238095233E-2</v>
      </c>
    </row>
    <row r="19" spans="1:17" ht="63.75" customHeight="1">
      <c r="A19" s="44" t="s">
        <v>51</v>
      </c>
      <c r="B19" s="25" t="s">
        <v>220</v>
      </c>
      <c r="C19" s="44" t="s">
        <v>121</v>
      </c>
      <c r="D19" s="29">
        <v>1</v>
      </c>
      <c r="E19" s="29">
        <v>2</v>
      </c>
      <c r="F19" s="24" t="s">
        <v>75</v>
      </c>
      <c r="G19" s="44" t="s">
        <v>103</v>
      </c>
      <c r="H19" s="22">
        <v>1</v>
      </c>
      <c r="I19" s="22">
        <v>1</v>
      </c>
      <c r="J19" s="24" t="s">
        <v>42</v>
      </c>
      <c r="K19" s="43"/>
      <c r="N19" s="7">
        <f>E19/E40</f>
        <v>3.6363636363636362E-2</v>
      </c>
      <c r="O19" s="7">
        <f>I19/I40</f>
        <v>2.3809523809523808E-2</v>
      </c>
      <c r="P19" s="7">
        <f t="shared" si="0"/>
        <v>3.6363636363636362E-2</v>
      </c>
      <c r="Q19" s="7">
        <f t="shared" si="1"/>
        <v>2.3809523809523808E-2</v>
      </c>
    </row>
    <row r="20" spans="1:17" ht="74.25" customHeight="1">
      <c r="A20" s="44" t="s">
        <v>176</v>
      </c>
      <c r="B20" s="25" t="s">
        <v>53</v>
      </c>
      <c r="C20" s="44" t="s">
        <v>275</v>
      </c>
      <c r="D20" s="29">
        <v>1</v>
      </c>
      <c r="E20" s="29">
        <v>5</v>
      </c>
      <c r="F20" s="23" t="s">
        <v>30</v>
      </c>
      <c r="G20" s="44" t="s">
        <v>103</v>
      </c>
      <c r="H20" s="29">
        <v>1</v>
      </c>
      <c r="I20" s="29">
        <v>5</v>
      </c>
      <c r="J20" s="23" t="s">
        <v>30</v>
      </c>
      <c r="K20" s="43"/>
      <c r="N20" s="7">
        <f>E20/E40</f>
        <v>9.0909090909090912E-2</v>
      </c>
      <c r="O20" s="7">
        <f>I20/I40</f>
        <v>0.11904761904761904</v>
      </c>
      <c r="P20" s="7">
        <f t="shared" si="0"/>
        <v>9.0909090909090912E-2</v>
      </c>
      <c r="Q20" s="7">
        <f t="shared" si="1"/>
        <v>0.11904761904761904</v>
      </c>
    </row>
    <row r="21" spans="1:17" ht="78.75" customHeight="1">
      <c r="A21" s="44" t="s">
        <v>152</v>
      </c>
      <c r="B21" s="25" t="s">
        <v>223</v>
      </c>
      <c r="C21" s="44" t="s">
        <v>275</v>
      </c>
      <c r="D21" s="22">
        <v>1</v>
      </c>
      <c r="E21" s="22">
        <v>5</v>
      </c>
      <c r="F21" s="23" t="s">
        <v>30</v>
      </c>
      <c r="G21" s="46" t="s">
        <v>276</v>
      </c>
      <c r="H21" s="22">
        <v>1</v>
      </c>
      <c r="I21" s="22">
        <v>5</v>
      </c>
      <c r="J21" s="23" t="s">
        <v>30</v>
      </c>
      <c r="K21" s="43"/>
      <c r="N21" s="7">
        <f>E21/E40</f>
        <v>9.0909090909090912E-2</v>
      </c>
      <c r="O21" s="7">
        <f>I21/I40</f>
        <v>0.11904761904761904</v>
      </c>
      <c r="P21" s="7">
        <f t="shared" si="0"/>
        <v>9.0909090909090912E-2</v>
      </c>
      <c r="Q21" s="7">
        <f t="shared" si="1"/>
        <v>0.11904761904761904</v>
      </c>
    </row>
    <row r="22" spans="1:17" ht="53.25" customHeight="1">
      <c r="A22" s="44" t="s">
        <v>56</v>
      </c>
      <c r="B22" s="25" t="s">
        <v>92</v>
      </c>
      <c r="C22" s="58" t="s">
        <v>193</v>
      </c>
      <c r="D22" s="22">
        <v>1</v>
      </c>
      <c r="E22" s="22">
        <v>3</v>
      </c>
      <c r="F22" s="24" t="s">
        <v>50</v>
      </c>
      <c r="G22" s="58" t="s">
        <v>97</v>
      </c>
      <c r="H22" s="22">
        <v>1</v>
      </c>
      <c r="I22" s="22">
        <v>2</v>
      </c>
      <c r="J22" s="24" t="s">
        <v>75</v>
      </c>
      <c r="K22" s="43"/>
      <c r="N22" s="7">
        <f>E22/E40</f>
        <v>5.4545454545454543E-2</v>
      </c>
      <c r="O22" s="7">
        <f>I22/I40</f>
        <v>4.7619047619047616E-2</v>
      </c>
      <c r="P22" s="7">
        <f t="shared" si="0"/>
        <v>5.4545454545454543E-2</v>
      </c>
      <c r="Q22" s="7">
        <f t="shared" si="1"/>
        <v>4.7619047619047616E-2</v>
      </c>
    </row>
    <row r="23" spans="1:17" ht="35.25" customHeight="1">
      <c r="A23" s="44" t="s">
        <v>58</v>
      </c>
      <c r="B23" s="25" t="s">
        <v>55</v>
      </c>
      <c r="C23" s="62"/>
      <c r="D23" s="22">
        <v>1</v>
      </c>
      <c r="E23" s="22">
        <v>1</v>
      </c>
      <c r="F23" s="24" t="s">
        <v>42</v>
      </c>
      <c r="G23" s="58"/>
      <c r="H23" s="22">
        <v>1</v>
      </c>
      <c r="I23" s="22">
        <v>1</v>
      </c>
      <c r="J23" s="24" t="s">
        <v>42</v>
      </c>
      <c r="K23" s="43"/>
      <c r="N23" s="7">
        <f>E23/E40</f>
        <v>1.8181818181818181E-2</v>
      </c>
      <c r="O23" s="7">
        <f>I23/I40</f>
        <v>2.3809523809523808E-2</v>
      </c>
      <c r="P23" s="7">
        <f t="shared" si="0"/>
        <v>1.8181818181818181E-2</v>
      </c>
      <c r="Q23" s="7">
        <f t="shared" si="1"/>
        <v>2.3809523809523808E-2</v>
      </c>
    </row>
    <row r="24" spans="1:17" ht="33" customHeight="1">
      <c r="A24" s="44" t="s">
        <v>59</v>
      </c>
      <c r="B24" s="25" t="s">
        <v>93</v>
      </c>
      <c r="C24" s="62"/>
      <c r="D24" s="22">
        <v>1</v>
      </c>
      <c r="E24" s="22">
        <v>1</v>
      </c>
      <c r="F24" s="24" t="s">
        <v>42</v>
      </c>
      <c r="G24" s="58"/>
      <c r="H24" s="22">
        <v>1</v>
      </c>
      <c r="I24" s="22">
        <v>1</v>
      </c>
      <c r="J24" s="24" t="s">
        <v>42</v>
      </c>
      <c r="K24" s="43"/>
      <c r="N24" s="7">
        <f>E24/E40</f>
        <v>1.8181818181818181E-2</v>
      </c>
      <c r="O24" s="7">
        <f>I24/I40</f>
        <v>2.3809523809523808E-2</v>
      </c>
      <c r="P24" s="7">
        <f t="shared" si="0"/>
        <v>1.8181818181818181E-2</v>
      </c>
      <c r="Q24" s="7">
        <f t="shared" si="1"/>
        <v>2.3809523809523808E-2</v>
      </c>
    </row>
    <row r="25" spans="1:17" ht="129" customHeight="1">
      <c r="A25" s="44" t="s">
        <v>63</v>
      </c>
      <c r="B25" s="25" t="s">
        <v>62</v>
      </c>
      <c r="C25" s="44" t="s">
        <v>112</v>
      </c>
      <c r="D25" s="29">
        <v>1</v>
      </c>
      <c r="E25" s="29">
        <v>2</v>
      </c>
      <c r="F25" s="24" t="s">
        <v>75</v>
      </c>
      <c r="G25" s="44" t="s">
        <v>97</v>
      </c>
      <c r="H25" s="22">
        <v>1</v>
      </c>
      <c r="I25" s="22">
        <v>1</v>
      </c>
      <c r="J25" s="24" t="s">
        <v>42</v>
      </c>
      <c r="K25" s="16"/>
      <c r="N25" s="7">
        <f>E25/E40</f>
        <v>3.6363636363636362E-2</v>
      </c>
      <c r="O25" s="7">
        <f>I25/I40</f>
        <v>2.3809523809523808E-2</v>
      </c>
      <c r="P25" s="7">
        <f t="shared" si="0"/>
        <v>3.6363636363636362E-2</v>
      </c>
      <c r="Q25" s="7">
        <f t="shared" si="1"/>
        <v>2.3809523809523808E-2</v>
      </c>
    </row>
    <row r="26" spans="1:17" ht="108.75" customHeight="1">
      <c r="A26" s="44" t="s">
        <v>178</v>
      </c>
      <c r="B26" s="25" t="s">
        <v>159</v>
      </c>
      <c r="C26" s="58" t="s">
        <v>255</v>
      </c>
      <c r="D26" s="22">
        <v>1</v>
      </c>
      <c r="E26" s="22">
        <v>2</v>
      </c>
      <c r="F26" s="24" t="s">
        <v>75</v>
      </c>
      <c r="G26" s="44" t="s">
        <v>97</v>
      </c>
      <c r="H26" s="22">
        <v>1</v>
      </c>
      <c r="I26" s="22">
        <v>1</v>
      </c>
      <c r="J26" s="24" t="s">
        <v>42</v>
      </c>
      <c r="K26" s="43"/>
      <c r="N26" s="7">
        <f>E26/E40</f>
        <v>3.6363636363636362E-2</v>
      </c>
      <c r="O26" s="7">
        <f>I26/I40</f>
        <v>2.3809523809523808E-2</v>
      </c>
      <c r="P26" s="7">
        <f t="shared" si="0"/>
        <v>3.6363636363636362E-2</v>
      </c>
      <c r="Q26" s="7">
        <f t="shared" si="1"/>
        <v>2.3809523809523808E-2</v>
      </c>
    </row>
    <row r="27" spans="1:17" ht="63.75" customHeight="1">
      <c r="A27" s="44" t="s">
        <v>64</v>
      </c>
      <c r="B27" s="25" t="s">
        <v>160</v>
      </c>
      <c r="C27" s="58"/>
      <c r="D27" s="22">
        <v>1</v>
      </c>
      <c r="E27" s="22">
        <v>2</v>
      </c>
      <c r="F27" s="24" t="s">
        <v>75</v>
      </c>
      <c r="G27" s="44" t="s">
        <v>97</v>
      </c>
      <c r="H27" s="22">
        <v>1</v>
      </c>
      <c r="I27" s="22">
        <v>1</v>
      </c>
      <c r="J27" s="24" t="s">
        <v>42</v>
      </c>
      <c r="K27" s="43"/>
      <c r="N27" s="7">
        <f>E27/E40</f>
        <v>3.6363636363636362E-2</v>
      </c>
      <c r="O27" s="7">
        <f>I27/I40</f>
        <v>2.3809523809523808E-2</v>
      </c>
      <c r="P27" s="7">
        <f t="shared" si="0"/>
        <v>3.6363636363636362E-2</v>
      </c>
      <c r="Q27" s="7">
        <f t="shared" si="1"/>
        <v>2.3809523809523808E-2</v>
      </c>
    </row>
    <row r="28" spans="1:17" ht="88.5" customHeight="1">
      <c r="A28" s="44" t="s">
        <v>123</v>
      </c>
      <c r="B28" s="25" t="s">
        <v>161</v>
      </c>
      <c r="C28" s="44" t="s">
        <v>95</v>
      </c>
      <c r="D28" s="22">
        <v>3</v>
      </c>
      <c r="E28" s="22">
        <v>2</v>
      </c>
      <c r="F28" s="24" t="s">
        <v>27</v>
      </c>
      <c r="G28" s="44" t="s">
        <v>97</v>
      </c>
      <c r="H28" s="22">
        <v>2</v>
      </c>
      <c r="I28" s="22">
        <v>1</v>
      </c>
      <c r="J28" s="24" t="s">
        <v>75</v>
      </c>
      <c r="K28" s="43"/>
      <c r="N28" s="7">
        <f>E28/E40</f>
        <v>3.6363636363636362E-2</v>
      </c>
      <c r="O28" s="7">
        <f>I28/I40</f>
        <v>2.3809523809523808E-2</v>
      </c>
      <c r="P28" s="7">
        <f t="shared" si="0"/>
        <v>0.10909090909090909</v>
      </c>
      <c r="Q28" s="7">
        <f t="shared" si="1"/>
        <v>4.7619047619047616E-2</v>
      </c>
    </row>
    <row r="29" spans="1:17" ht="82.5" customHeight="1">
      <c r="A29" s="44" t="s">
        <v>65</v>
      </c>
      <c r="B29" s="25" t="s">
        <v>162</v>
      </c>
      <c r="C29" s="44" t="s">
        <v>114</v>
      </c>
      <c r="D29" s="22">
        <v>3</v>
      </c>
      <c r="E29" s="22">
        <v>2</v>
      </c>
      <c r="F29" s="24" t="s">
        <v>27</v>
      </c>
      <c r="G29" s="44" t="s">
        <v>113</v>
      </c>
      <c r="H29" s="22">
        <v>2</v>
      </c>
      <c r="I29" s="22">
        <v>1</v>
      </c>
      <c r="J29" s="24" t="s">
        <v>75</v>
      </c>
      <c r="K29" s="43"/>
      <c r="N29" s="7">
        <f>E29/E40</f>
        <v>3.6363636363636362E-2</v>
      </c>
      <c r="O29" s="7">
        <f>I29/I40</f>
        <v>2.3809523809523808E-2</v>
      </c>
      <c r="P29" s="7">
        <f t="shared" si="0"/>
        <v>0.10909090909090909</v>
      </c>
      <c r="Q29" s="7">
        <f t="shared" si="1"/>
        <v>4.7619047619047616E-2</v>
      </c>
    </row>
    <row r="30" spans="1:17" ht="64.5" customHeight="1">
      <c r="A30" s="44" t="s">
        <v>66</v>
      </c>
      <c r="B30" s="25" t="s">
        <v>163</v>
      </c>
      <c r="C30" s="44" t="s">
        <v>158</v>
      </c>
      <c r="D30" s="22">
        <v>2</v>
      </c>
      <c r="E30" s="22">
        <v>1</v>
      </c>
      <c r="F30" s="24" t="s">
        <v>75</v>
      </c>
      <c r="G30" s="44" t="s">
        <v>97</v>
      </c>
      <c r="H30" s="22">
        <v>1</v>
      </c>
      <c r="I30" s="22">
        <v>1</v>
      </c>
      <c r="J30" s="24" t="s">
        <v>42</v>
      </c>
      <c r="K30" s="43"/>
      <c r="N30" s="7">
        <f>E30/E40</f>
        <v>1.8181818181818181E-2</v>
      </c>
      <c r="O30" s="7">
        <f>I30/I40</f>
        <v>2.3809523809523808E-2</v>
      </c>
      <c r="P30" s="7">
        <f t="shared" si="0"/>
        <v>3.6363636363636362E-2</v>
      </c>
      <c r="Q30" s="7">
        <f t="shared" si="1"/>
        <v>2.3809523809523808E-2</v>
      </c>
    </row>
    <row r="31" spans="1:17" ht="42" customHeight="1">
      <c r="A31" s="44" t="s">
        <v>67</v>
      </c>
      <c r="B31" s="25" t="s">
        <v>164</v>
      </c>
      <c r="C31" s="58" t="s">
        <v>183</v>
      </c>
      <c r="D31" s="22">
        <v>5</v>
      </c>
      <c r="E31" s="22">
        <v>2</v>
      </c>
      <c r="F31" s="23" t="s">
        <v>29</v>
      </c>
      <c r="G31" s="58" t="s">
        <v>115</v>
      </c>
      <c r="H31" s="22">
        <v>5</v>
      </c>
      <c r="I31" s="22">
        <v>2</v>
      </c>
      <c r="J31" s="23" t="s">
        <v>29</v>
      </c>
      <c r="K31" s="43"/>
      <c r="N31" s="7">
        <f>E31/E40</f>
        <v>3.6363636363636362E-2</v>
      </c>
      <c r="O31" s="7">
        <f>I31/I40</f>
        <v>4.7619047619047616E-2</v>
      </c>
      <c r="P31" s="7">
        <f t="shared" si="0"/>
        <v>0.18181818181818182</v>
      </c>
      <c r="Q31" s="7">
        <f t="shared" si="1"/>
        <v>0.23809523809523808</v>
      </c>
    </row>
    <row r="32" spans="1:17" ht="32.25" customHeight="1">
      <c r="A32" s="44" t="s">
        <v>68</v>
      </c>
      <c r="B32" s="25" t="s">
        <v>179</v>
      </c>
      <c r="C32" s="58"/>
      <c r="D32" s="22">
        <v>5</v>
      </c>
      <c r="E32" s="22">
        <v>1</v>
      </c>
      <c r="F32" s="23" t="s">
        <v>30</v>
      </c>
      <c r="G32" s="58"/>
      <c r="H32" s="22">
        <v>5</v>
      </c>
      <c r="I32" s="22">
        <v>1</v>
      </c>
      <c r="J32" s="23" t="s">
        <v>30</v>
      </c>
      <c r="K32" s="43"/>
      <c r="N32" s="7">
        <f>E32/E40</f>
        <v>1.8181818181818181E-2</v>
      </c>
      <c r="O32" s="7">
        <f>I32/I40</f>
        <v>2.3809523809523808E-2</v>
      </c>
      <c r="P32" s="7">
        <f t="shared" si="0"/>
        <v>9.0909090909090912E-2</v>
      </c>
      <c r="Q32" s="7">
        <f t="shared" si="1"/>
        <v>0.11904761904761904</v>
      </c>
    </row>
    <row r="33" spans="1:17" ht="50.25" customHeight="1">
      <c r="A33" s="44" t="s">
        <v>69</v>
      </c>
      <c r="B33" s="25" t="s">
        <v>180</v>
      </c>
      <c r="C33" s="58"/>
      <c r="D33" s="22">
        <v>4</v>
      </c>
      <c r="E33" s="22">
        <v>1</v>
      </c>
      <c r="F33" s="24" t="s">
        <v>34</v>
      </c>
      <c r="G33" s="58"/>
      <c r="H33" s="22">
        <v>4</v>
      </c>
      <c r="I33" s="22">
        <v>1</v>
      </c>
      <c r="J33" s="24" t="s">
        <v>34</v>
      </c>
      <c r="K33" s="43"/>
      <c r="N33" s="7">
        <f>E33/E40</f>
        <v>1.8181818181818181E-2</v>
      </c>
      <c r="O33" s="7">
        <f>I33/I40</f>
        <v>2.3809523809523808E-2</v>
      </c>
      <c r="P33" s="7">
        <f t="shared" si="0"/>
        <v>7.2727272727272724E-2</v>
      </c>
      <c r="Q33" s="7">
        <f t="shared" si="1"/>
        <v>9.5238095238095233E-2</v>
      </c>
    </row>
    <row r="34" spans="1:17" ht="39.75" customHeight="1">
      <c r="A34" s="44" t="s">
        <v>70</v>
      </c>
      <c r="B34" s="25" t="s">
        <v>181</v>
      </c>
      <c r="C34" s="58"/>
      <c r="D34" s="22">
        <v>5</v>
      </c>
      <c r="E34" s="22">
        <v>1</v>
      </c>
      <c r="F34" s="23" t="s">
        <v>30</v>
      </c>
      <c r="G34" s="58"/>
      <c r="H34" s="22">
        <v>5</v>
      </c>
      <c r="I34" s="22">
        <v>1</v>
      </c>
      <c r="J34" s="23" t="s">
        <v>30</v>
      </c>
      <c r="K34" s="43"/>
      <c r="N34" s="7">
        <f>E34/E40</f>
        <v>1.8181818181818181E-2</v>
      </c>
      <c r="O34" s="7">
        <f>I34/I40</f>
        <v>2.3809523809523808E-2</v>
      </c>
      <c r="P34" s="7">
        <f t="shared" si="0"/>
        <v>9.0909090909090912E-2</v>
      </c>
      <c r="Q34" s="7">
        <f t="shared" si="1"/>
        <v>0.11904761904761904</v>
      </c>
    </row>
    <row r="35" spans="1:17" ht="39.75" customHeight="1">
      <c r="A35" s="44" t="s">
        <v>71</v>
      </c>
      <c r="B35" s="25" t="s">
        <v>226</v>
      </c>
      <c r="C35" s="58"/>
      <c r="D35" s="22">
        <v>4</v>
      </c>
      <c r="E35" s="22">
        <v>2</v>
      </c>
      <c r="F35" s="23" t="s">
        <v>26</v>
      </c>
      <c r="G35" s="58"/>
      <c r="H35" s="22">
        <v>3</v>
      </c>
      <c r="I35" s="22">
        <v>2</v>
      </c>
      <c r="J35" s="24" t="s">
        <v>27</v>
      </c>
      <c r="K35" s="43"/>
      <c r="N35" s="7">
        <f>E35/E40</f>
        <v>3.6363636363636362E-2</v>
      </c>
      <c r="O35" s="7">
        <f>I35/I40</f>
        <v>4.7619047619047616E-2</v>
      </c>
      <c r="P35" s="7">
        <f t="shared" si="0"/>
        <v>0.14545454545454545</v>
      </c>
      <c r="Q35" s="7">
        <f t="shared" si="1"/>
        <v>0.14285714285714285</v>
      </c>
    </row>
    <row r="36" spans="1:17" ht="63" customHeight="1">
      <c r="A36" s="44" t="s">
        <v>72</v>
      </c>
      <c r="B36" s="25" t="s">
        <v>227</v>
      </c>
      <c r="C36" s="58"/>
      <c r="D36" s="22">
        <v>5</v>
      </c>
      <c r="E36" s="22">
        <v>1</v>
      </c>
      <c r="F36" s="23" t="s">
        <v>30</v>
      </c>
      <c r="G36" s="58"/>
      <c r="H36" s="22">
        <v>5</v>
      </c>
      <c r="I36" s="22">
        <v>1</v>
      </c>
      <c r="J36" s="23" t="s">
        <v>30</v>
      </c>
      <c r="K36" s="43"/>
      <c r="N36" s="7">
        <f>E36/E40</f>
        <v>1.8181818181818181E-2</v>
      </c>
      <c r="O36" s="7">
        <f>I36/I40</f>
        <v>2.3809523809523808E-2</v>
      </c>
      <c r="P36" s="7">
        <f t="shared" ref="P36:P39" si="2">N36*D36</f>
        <v>9.0909090909090912E-2</v>
      </c>
      <c r="Q36" s="7">
        <f t="shared" ref="Q36:Q39" si="3">O36*H36</f>
        <v>0.11904761904761904</v>
      </c>
    </row>
    <row r="37" spans="1:17" ht="64.5" customHeight="1">
      <c r="A37" s="44" t="s">
        <v>228</v>
      </c>
      <c r="B37" s="25" t="s">
        <v>165</v>
      </c>
      <c r="C37" s="44" t="s">
        <v>229</v>
      </c>
      <c r="D37" s="22">
        <v>5</v>
      </c>
      <c r="E37" s="22">
        <v>1</v>
      </c>
      <c r="F37" s="23" t="s">
        <v>30</v>
      </c>
      <c r="G37" s="44" t="s">
        <v>97</v>
      </c>
      <c r="H37" s="22">
        <v>5</v>
      </c>
      <c r="I37" s="22">
        <v>1</v>
      </c>
      <c r="J37" s="23" t="s">
        <v>30</v>
      </c>
      <c r="K37" s="43"/>
      <c r="N37" s="7">
        <f>E37/E40</f>
        <v>1.8181818181818181E-2</v>
      </c>
      <c r="O37" s="7">
        <f>I37/I40</f>
        <v>2.3809523809523808E-2</v>
      </c>
      <c r="P37" s="7">
        <f t="shared" si="2"/>
        <v>9.0909090909090912E-2</v>
      </c>
      <c r="Q37" s="7">
        <f t="shared" si="3"/>
        <v>0.11904761904761904</v>
      </c>
    </row>
    <row r="38" spans="1:17" ht="81.75" customHeight="1">
      <c r="A38" s="44" t="s">
        <v>74</v>
      </c>
      <c r="B38" s="25" t="s">
        <v>232</v>
      </c>
      <c r="C38" s="71" t="s">
        <v>122</v>
      </c>
      <c r="D38" s="22">
        <v>1</v>
      </c>
      <c r="E38" s="22">
        <v>1</v>
      </c>
      <c r="F38" s="24" t="s">
        <v>42</v>
      </c>
      <c r="G38" s="71" t="s">
        <v>97</v>
      </c>
      <c r="H38" s="22">
        <v>1</v>
      </c>
      <c r="I38" s="22">
        <v>1</v>
      </c>
      <c r="J38" s="24" t="s">
        <v>42</v>
      </c>
      <c r="K38" s="43"/>
      <c r="N38" s="7">
        <f>E38/E40</f>
        <v>1.8181818181818181E-2</v>
      </c>
      <c r="O38" s="7">
        <f>I38/I40</f>
        <v>2.3809523809523808E-2</v>
      </c>
      <c r="P38" s="7">
        <f t="shared" si="2"/>
        <v>1.8181818181818181E-2</v>
      </c>
      <c r="Q38" s="7">
        <f t="shared" si="3"/>
        <v>2.3809523809523808E-2</v>
      </c>
    </row>
    <row r="39" spans="1:17" ht="57" customHeight="1">
      <c r="A39" s="44" t="s">
        <v>76</v>
      </c>
      <c r="B39" s="25" t="s">
        <v>233</v>
      </c>
      <c r="C39" s="72"/>
      <c r="D39" s="22">
        <v>1</v>
      </c>
      <c r="E39" s="22">
        <v>1</v>
      </c>
      <c r="F39" s="24" t="s">
        <v>42</v>
      </c>
      <c r="G39" s="72"/>
      <c r="H39" s="22">
        <v>1</v>
      </c>
      <c r="I39" s="22">
        <v>1</v>
      </c>
      <c r="J39" s="24" t="s">
        <v>42</v>
      </c>
      <c r="K39" s="43"/>
      <c r="N39" s="7">
        <f>E39/E40</f>
        <v>1.8181818181818181E-2</v>
      </c>
      <c r="O39" s="7">
        <f>I39/I40</f>
        <v>2.3809523809523808E-2</v>
      </c>
      <c r="P39" s="7">
        <f t="shared" si="2"/>
        <v>1.8181818181818181E-2</v>
      </c>
      <c r="Q39" s="7">
        <f t="shared" si="3"/>
        <v>2.3809523809523808E-2</v>
      </c>
    </row>
    <row r="40" spans="1:17" ht="15.75">
      <c r="A40" s="30"/>
      <c r="B40" s="31"/>
      <c r="C40" s="32" t="s">
        <v>77</v>
      </c>
      <c r="D40" s="33">
        <f>SUM(D13:D39)</f>
        <v>65</v>
      </c>
      <c r="E40" s="33">
        <f>SUM(E13:E39)</f>
        <v>55</v>
      </c>
      <c r="F40" s="34"/>
      <c r="G40" s="33"/>
      <c r="H40" s="33">
        <f>SUM(H13:H39)</f>
        <v>59</v>
      </c>
      <c r="I40" s="33">
        <f>SUM(I13:I39)</f>
        <v>42</v>
      </c>
      <c r="J40" s="34"/>
      <c r="P40" s="8"/>
    </row>
    <row r="41" spans="1:17" ht="15.75">
      <c r="A41" s="63" t="s">
        <v>78</v>
      </c>
      <c r="B41" s="63"/>
      <c r="C41" s="63"/>
      <c r="D41" s="63"/>
      <c r="E41" s="63"/>
      <c r="F41" s="35">
        <f>SUM(P13:P39)</f>
        <v>2.0363636363636362</v>
      </c>
      <c r="G41" s="47"/>
      <c r="H41" s="47"/>
      <c r="I41" s="47"/>
      <c r="J41" s="35">
        <f>SUM(Q13:Q39)</f>
        <v>1.9285714285714284</v>
      </c>
      <c r="K41" s="43"/>
    </row>
    <row r="42" spans="1:17">
      <c r="A42" s="64" t="s">
        <v>96</v>
      </c>
      <c r="B42" s="65"/>
      <c r="C42" s="65"/>
      <c r="D42" s="65"/>
      <c r="E42" s="65"/>
      <c r="F42" s="65"/>
      <c r="G42" s="65"/>
    </row>
    <row r="44" spans="1:17" ht="18" customHeight="1">
      <c r="A44" s="66" t="s">
        <v>3</v>
      </c>
      <c r="B44" s="66"/>
      <c r="C44" s="66"/>
      <c r="D44" s="66"/>
      <c r="E44" s="1"/>
      <c r="F44" s="13"/>
      <c r="G44" s="1"/>
      <c r="H44" s="1"/>
      <c r="I44" s="1"/>
      <c r="J44" s="13"/>
    </row>
    <row r="45" spans="1:17" ht="20.25" customHeight="1">
      <c r="A45" s="2"/>
      <c r="B45"/>
      <c r="E45" s="1"/>
      <c r="F45" s="13"/>
      <c r="G45" s="1"/>
      <c r="H45" s="1"/>
      <c r="I45" s="1"/>
      <c r="J45" s="13"/>
    </row>
    <row r="46" spans="1:17" ht="30.75" customHeight="1">
      <c r="A46" s="36" t="s">
        <v>4</v>
      </c>
      <c r="B46" s="67" t="s">
        <v>5</v>
      </c>
      <c r="C46" s="67"/>
      <c r="D46" s="68" t="s">
        <v>6</v>
      </c>
      <c r="E46" s="68"/>
      <c r="F46" s="68"/>
      <c r="G46" s="37" t="s">
        <v>7</v>
      </c>
      <c r="H46" s="3"/>
      <c r="I46" s="1"/>
      <c r="J46" s="13"/>
    </row>
    <row r="47" spans="1:17" ht="24" customHeight="1">
      <c r="A47" s="36" t="s">
        <v>8</v>
      </c>
      <c r="B47" s="67" t="s">
        <v>9</v>
      </c>
      <c r="C47" s="67"/>
      <c r="D47" s="68" t="s">
        <v>10</v>
      </c>
      <c r="E47" s="68"/>
      <c r="F47" s="68"/>
      <c r="G47" s="37" t="s">
        <v>11</v>
      </c>
      <c r="H47" s="3"/>
      <c r="I47" s="1"/>
      <c r="J47" s="13"/>
    </row>
    <row r="49" spans="1:2" ht="15.75">
      <c r="A49" s="50" t="s">
        <v>244</v>
      </c>
      <c r="B49" s="51"/>
    </row>
  </sheetData>
  <mergeCells count="30">
    <mergeCell ref="A49:B49"/>
    <mergeCell ref="C38:C39"/>
    <mergeCell ref="G38:G39"/>
    <mergeCell ref="A41:E41"/>
    <mergeCell ref="A42:G42"/>
    <mergeCell ref="A44:D44"/>
    <mergeCell ref="B46:C46"/>
    <mergeCell ref="D46:F46"/>
    <mergeCell ref="B47:C47"/>
    <mergeCell ref="D47:F47"/>
    <mergeCell ref="C22:C24"/>
    <mergeCell ref="G22:G24"/>
    <mergeCell ref="C26:C27"/>
    <mergeCell ref="C31:C36"/>
    <mergeCell ref="G31:G36"/>
    <mergeCell ref="N11:O11"/>
    <mergeCell ref="P11:Q11"/>
    <mergeCell ref="A10:A11"/>
    <mergeCell ref="B10:B11"/>
    <mergeCell ref="C10:C11"/>
    <mergeCell ref="D10:F10"/>
    <mergeCell ref="G10:G11"/>
    <mergeCell ref="H10:J10"/>
    <mergeCell ref="A7:J7"/>
    <mergeCell ref="A8:J8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Лифтер пассажирских лифтов, Хозяйственный отдел&amp;R&amp;"Times New Roman,обычный"&amp;8&amp;P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1"/>
  <sheetViews>
    <sheetView view="pageBreakPreview" zoomScale="80" zoomScaleNormal="90" zoomScaleSheetLayoutView="80" zoomScalePageLayoutView="90" workbookViewId="0">
      <selection activeCell="C20" sqref="C20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0" t="s">
        <v>79</v>
      </c>
      <c r="B2" s="50"/>
    </row>
    <row r="3" spans="1:7" ht="8.25" customHeight="1"/>
    <row r="4" spans="1:7" ht="30">
      <c r="A4" s="38" t="s">
        <v>245</v>
      </c>
      <c r="B4" s="9"/>
      <c r="C4" s="38" t="s">
        <v>246</v>
      </c>
      <c r="D4" s="9"/>
      <c r="E4" s="39"/>
      <c r="F4" s="14"/>
      <c r="G4" s="39"/>
    </row>
    <row r="5" spans="1:7" ht="16.5">
      <c r="A5" s="10" t="s">
        <v>80</v>
      </c>
      <c r="B5" s="10"/>
      <c r="C5" s="10" t="s">
        <v>81</v>
      </c>
      <c r="D5" s="10"/>
      <c r="E5" s="10" t="s">
        <v>82</v>
      </c>
      <c r="F5" s="10"/>
      <c r="G5" s="10" t="s">
        <v>83</v>
      </c>
    </row>
    <row r="6" spans="1:7" ht="8.25" customHeight="1"/>
    <row r="7" spans="1:7" ht="15.75">
      <c r="A7" s="50" t="s">
        <v>84</v>
      </c>
      <c r="B7" s="50"/>
    </row>
    <row r="8" spans="1:7" ht="10.5" customHeight="1"/>
    <row r="9" spans="1:7" ht="15.75">
      <c r="A9" s="38" t="s">
        <v>190</v>
      </c>
      <c r="B9" s="9"/>
      <c r="C9" s="38" t="s">
        <v>247</v>
      </c>
      <c r="D9" s="9"/>
      <c r="E9" s="39"/>
      <c r="F9" s="14"/>
      <c r="G9" s="39"/>
    </row>
    <row r="10" spans="1:7" ht="16.5">
      <c r="A10" s="10" t="s">
        <v>80</v>
      </c>
      <c r="B10" s="10"/>
      <c r="C10" s="10" t="s">
        <v>81</v>
      </c>
      <c r="D10" s="10"/>
      <c r="E10" s="10" t="s">
        <v>82</v>
      </c>
      <c r="F10" s="10"/>
      <c r="G10" s="10" t="s">
        <v>83</v>
      </c>
    </row>
    <row r="11" spans="1:7" ht="15.75">
      <c r="A11" s="38" t="s">
        <v>248</v>
      </c>
      <c r="B11" s="9"/>
      <c r="C11" s="38" t="s">
        <v>249</v>
      </c>
      <c r="D11" s="9"/>
      <c r="E11" s="39"/>
      <c r="F11" s="14"/>
      <c r="G11" s="39"/>
    </row>
    <row r="12" spans="1:7" ht="16.5">
      <c r="A12" s="10" t="s">
        <v>80</v>
      </c>
      <c r="B12" s="10"/>
      <c r="C12" s="10" t="s">
        <v>81</v>
      </c>
      <c r="D12" s="10"/>
      <c r="E12" s="10" t="s">
        <v>82</v>
      </c>
      <c r="F12" s="10"/>
      <c r="G12" s="10" t="s">
        <v>83</v>
      </c>
    </row>
    <row r="13" spans="1:7" ht="15.75">
      <c r="A13" s="38" t="s">
        <v>250</v>
      </c>
      <c r="B13" s="9"/>
      <c r="C13" s="38" t="s">
        <v>251</v>
      </c>
      <c r="D13" s="9"/>
      <c r="E13" s="39"/>
      <c r="F13" s="14"/>
      <c r="G13" s="39"/>
    </row>
    <row r="14" spans="1:7" ht="16.5">
      <c r="A14" s="10" t="s">
        <v>80</v>
      </c>
      <c r="B14" s="10"/>
      <c r="C14" s="10" t="s">
        <v>81</v>
      </c>
      <c r="D14" s="10"/>
      <c r="E14" s="10" t="s">
        <v>82</v>
      </c>
      <c r="F14" s="10"/>
      <c r="G14" s="10" t="s">
        <v>83</v>
      </c>
    </row>
    <row r="15" spans="1:7" ht="60">
      <c r="A15" s="38" t="s">
        <v>252</v>
      </c>
      <c r="B15" s="9"/>
      <c r="C15" s="38" t="s">
        <v>253</v>
      </c>
      <c r="D15" s="9"/>
      <c r="E15" s="39"/>
      <c r="F15" s="14"/>
      <c r="G15" s="39"/>
    </row>
    <row r="16" spans="1:7" ht="16.5">
      <c r="A16" s="10" t="s">
        <v>80</v>
      </c>
      <c r="B16" s="10"/>
      <c r="C16" s="10" t="s">
        <v>81</v>
      </c>
      <c r="D16" s="10"/>
      <c r="E16" s="10" t="s">
        <v>82</v>
      </c>
      <c r="F16" s="10"/>
      <c r="G16" s="10" t="s">
        <v>83</v>
      </c>
    </row>
    <row r="17" spans="1:5" ht="12.75" customHeight="1"/>
    <row r="18" spans="1:5" ht="15.75">
      <c r="A18" s="50" t="s">
        <v>85</v>
      </c>
      <c r="B18" s="50"/>
      <c r="C18" s="48"/>
    </row>
    <row r="19" spans="1:5" ht="8.25" customHeight="1"/>
    <row r="20" spans="1:5" ht="15.75">
      <c r="A20" s="39"/>
      <c r="B20" s="9"/>
      <c r="C20" s="38"/>
      <c r="D20" s="49"/>
      <c r="E20" s="39"/>
    </row>
    <row r="21" spans="1:5" ht="16.5">
      <c r="A21" s="11" t="s">
        <v>82</v>
      </c>
      <c r="B21" s="11"/>
      <c r="C21" s="10" t="s">
        <v>86</v>
      </c>
      <c r="D21" s="11"/>
      <c r="E21" s="11" t="s">
        <v>83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Лифтер пассажирских лифтов, Хозяйственный отдел&amp;R&amp;"Times New Roman,обычный"&amp;8 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Q61"/>
  <sheetViews>
    <sheetView view="pageLayout" topLeftCell="A55" zoomScale="80" zoomScaleNormal="100" zoomScaleSheetLayoutView="80" zoomScalePageLayoutView="80" workbookViewId="0">
      <selection activeCell="I60" sqref="I60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52" t="s">
        <v>196</v>
      </c>
      <c r="B1" s="53"/>
      <c r="C1" s="53"/>
      <c r="D1" s="53"/>
      <c r="E1" s="53"/>
      <c r="F1" s="53"/>
      <c r="G1" s="53"/>
      <c r="H1" s="53"/>
      <c r="I1" s="53"/>
      <c r="J1" s="54"/>
    </row>
    <row r="2" spans="1:17">
      <c r="A2" s="55" t="s">
        <v>0</v>
      </c>
      <c r="B2" s="53"/>
      <c r="C2" s="53"/>
      <c r="D2" s="53"/>
      <c r="E2" s="53"/>
      <c r="F2" s="53"/>
      <c r="G2" s="53"/>
      <c r="H2" s="53"/>
      <c r="I2" s="53"/>
      <c r="J2" s="54"/>
    </row>
    <row r="3" spans="1:17">
      <c r="A3" s="52" t="s">
        <v>197</v>
      </c>
      <c r="B3" s="53"/>
      <c r="C3" s="53"/>
      <c r="D3" s="53"/>
      <c r="E3" s="53"/>
      <c r="F3" s="53"/>
      <c r="G3" s="53"/>
      <c r="H3" s="53"/>
      <c r="I3" s="53"/>
      <c r="J3" s="54"/>
    </row>
    <row r="4" spans="1:17">
      <c r="A4" s="55" t="s">
        <v>1</v>
      </c>
      <c r="B4" s="53"/>
      <c r="C4" s="53"/>
      <c r="D4" s="53"/>
      <c r="E4" s="53"/>
      <c r="F4" s="53"/>
      <c r="G4" s="53"/>
      <c r="H4" s="53"/>
      <c r="I4" s="53"/>
      <c r="J4" s="54"/>
    </row>
    <row r="6" spans="1:17" ht="32.25" customHeight="1">
      <c r="A6" s="56" t="s">
        <v>2</v>
      </c>
      <c r="B6" s="57"/>
      <c r="C6" s="57"/>
      <c r="D6" s="57"/>
      <c r="E6" s="57"/>
      <c r="F6" s="57"/>
      <c r="G6" s="57"/>
      <c r="H6" s="57"/>
      <c r="I6" s="57"/>
      <c r="J6" s="57"/>
    </row>
    <row r="7" spans="1:17" ht="22.5" customHeight="1">
      <c r="A7" s="50" t="s">
        <v>288</v>
      </c>
      <c r="B7" s="51"/>
      <c r="C7" s="51"/>
      <c r="D7" s="51"/>
      <c r="E7" s="51"/>
      <c r="F7" s="51"/>
      <c r="G7" s="51"/>
      <c r="H7" s="51"/>
      <c r="I7" s="51"/>
      <c r="J7" s="51"/>
    </row>
    <row r="8" spans="1:17" ht="22.5" customHeight="1">
      <c r="A8" s="50" t="s">
        <v>257</v>
      </c>
      <c r="B8" s="51"/>
      <c r="C8" s="51"/>
      <c r="D8" s="51"/>
      <c r="E8" s="51"/>
      <c r="F8" s="51"/>
      <c r="G8" s="51"/>
      <c r="H8" s="51"/>
      <c r="I8" s="51"/>
      <c r="J8" s="51"/>
    </row>
    <row r="9" spans="1:17" ht="18.75" customHeight="1">
      <c r="A9" s="69" t="s">
        <v>289</v>
      </c>
      <c r="B9" s="70"/>
      <c r="C9" s="70"/>
      <c r="D9" s="70"/>
      <c r="E9" s="70"/>
      <c r="F9" s="70"/>
      <c r="G9" s="70"/>
      <c r="H9" s="70"/>
      <c r="I9" s="70"/>
      <c r="J9" s="70"/>
    </row>
    <row r="10" spans="1:17" ht="22.5" customHeight="1">
      <c r="A10" s="50" t="s">
        <v>290</v>
      </c>
      <c r="B10" s="51"/>
      <c r="C10" s="51"/>
      <c r="D10" s="51"/>
      <c r="E10" s="51"/>
      <c r="F10" s="51"/>
      <c r="G10" s="51"/>
      <c r="H10" s="51"/>
      <c r="I10" s="51"/>
      <c r="J10" s="51"/>
    </row>
    <row r="12" spans="1:17" ht="24" customHeight="1">
      <c r="A12" s="58" t="s">
        <v>12</v>
      </c>
      <c r="B12" s="59" t="s">
        <v>13</v>
      </c>
      <c r="C12" s="58" t="s">
        <v>14</v>
      </c>
      <c r="D12" s="58" t="s">
        <v>15</v>
      </c>
      <c r="E12" s="58"/>
      <c r="F12" s="58"/>
      <c r="G12" s="60" t="s">
        <v>16</v>
      </c>
      <c r="H12" s="58" t="s">
        <v>17</v>
      </c>
      <c r="I12" s="58"/>
      <c r="J12" s="58"/>
      <c r="K12" s="43"/>
    </row>
    <row r="13" spans="1:17" ht="36" customHeight="1">
      <c r="A13" s="58"/>
      <c r="B13" s="59"/>
      <c r="C13" s="58"/>
      <c r="D13" s="44" t="s">
        <v>18</v>
      </c>
      <c r="E13" s="44" t="s">
        <v>19</v>
      </c>
      <c r="F13" s="45" t="s">
        <v>20</v>
      </c>
      <c r="G13" s="60"/>
      <c r="H13" s="44" t="s">
        <v>18</v>
      </c>
      <c r="I13" s="44" t="s">
        <v>19</v>
      </c>
      <c r="J13" s="45" t="s">
        <v>20</v>
      </c>
      <c r="K13" s="43"/>
      <c r="N13" s="58" t="s">
        <v>21</v>
      </c>
      <c r="O13" s="61"/>
      <c r="P13" s="58" t="s">
        <v>22</v>
      </c>
      <c r="Q13" s="61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43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46" customHeight="1">
      <c r="A15" s="41" t="s">
        <v>118</v>
      </c>
      <c r="B15" s="21" t="s">
        <v>25</v>
      </c>
      <c r="C15" s="44" t="s">
        <v>198</v>
      </c>
      <c r="D15" s="22">
        <v>2</v>
      </c>
      <c r="E15" s="22">
        <v>2</v>
      </c>
      <c r="F15" s="24" t="s">
        <v>34</v>
      </c>
      <c r="G15" s="44" t="s">
        <v>169</v>
      </c>
      <c r="H15" s="22">
        <v>2</v>
      </c>
      <c r="I15" s="22">
        <v>1</v>
      </c>
      <c r="J15" s="24" t="s">
        <v>75</v>
      </c>
      <c r="K15" s="43"/>
      <c r="N15" s="7">
        <f>E15/E52</f>
        <v>2.5000000000000001E-2</v>
      </c>
      <c r="O15" s="7">
        <f>I15/I52</f>
        <v>1.6666666666666666E-2</v>
      </c>
      <c r="P15" s="7">
        <f>N15*D15</f>
        <v>0.05</v>
      </c>
      <c r="Q15" s="7">
        <f>O15*H15</f>
        <v>3.3333333333333333E-2</v>
      </c>
    </row>
    <row r="16" spans="1:17" ht="104.25" customHeight="1">
      <c r="A16" s="44" t="s">
        <v>31</v>
      </c>
      <c r="B16" s="21" t="s">
        <v>32</v>
      </c>
      <c r="C16" s="44" t="s">
        <v>119</v>
      </c>
      <c r="D16" s="22">
        <v>2</v>
      </c>
      <c r="E16" s="22">
        <v>2</v>
      </c>
      <c r="F16" s="24" t="s">
        <v>34</v>
      </c>
      <c r="G16" s="44" t="s">
        <v>120</v>
      </c>
      <c r="H16" s="22">
        <v>2</v>
      </c>
      <c r="I16" s="22">
        <v>1</v>
      </c>
      <c r="J16" s="24" t="s">
        <v>75</v>
      </c>
      <c r="N16" s="7">
        <f>E16/E52</f>
        <v>2.5000000000000001E-2</v>
      </c>
      <c r="O16" s="7">
        <f>I16/I52</f>
        <v>1.6666666666666666E-2</v>
      </c>
      <c r="P16" s="7">
        <f t="shared" ref="P16:P43" si="0">N16*D16</f>
        <v>0.05</v>
      </c>
      <c r="Q16" s="7">
        <f t="shared" ref="Q16:Q43" si="1">O16*H16</f>
        <v>3.3333333333333333E-2</v>
      </c>
    </row>
    <row r="17" spans="1:17" ht="87" customHeight="1">
      <c r="A17" s="44" t="s">
        <v>199</v>
      </c>
      <c r="B17" s="21" t="s">
        <v>33</v>
      </c>
      <c r="C17" s="44" t="s">
        <v>200</v>
      </c>
      <c r="D17" s="22">
        <v>3</v>
      </c>
      <c r="E17" s="22">
        <v>3</v>
      </c>
      <c r="F17" s="23" t="s">
        <v>125</v>
      </c>
      <c r="G17" s="44" t="s">
        <v>97</v>
      </c>
      <c r="H17" s="22">
        <v>3</v>
      </c>
      <c r="I17" s="22">
        <v>2</v>
      </c>
      <c r="J17" s="24" t="s">
        <v>27</v>
      </c>
      <c r="K17" s="43"/>
      <c r="N17" s="7">
        <f>E17/E52</f>
        <v>3.7499999999999999E-2</v>
      </c>
      <c r="O17" s="7">
        <f>I17/I52</f>
        <v>3.3333333333333333E-2</v>
      </c>
      <c r="P17" s="7">
        <f t="shared" si="0"/>
        <v>0.11249999999999999</v>
      </c>
      <c r="Q17" s="7">
        <f t="shared" si="1"/>
        <v>0.1</v>
      </c>
    </row>
    <row r="18" spans="1:17" ht="104.25" customHeight="1">
      <c r="A18" s="44" t="s">
        <v>207</v>
      </c>
      <c r="B18" s="25" t="s">
        <v>206</v>
      </c>
      <c r="C18" s="44" t="s">
        <v>209</v>
      </c>
      <c r="D18" s="22">
        <v>3</v>
      </c>
      <c r="E18" s="22">
        <v>2</v>
      </c>
      <c r="F18" s="24" t="s">
        <v>27</v>
      </c>
      <c r="G18" s="44" t="s">
        <v>208</v>
      </c>
      <c r="H18" s="22">
        <v>2</v>
      </c>
      <c r="I18" s="22">
        <v>1</v>
      </c>
      <c r="J18" s="24" t="s">
        <v>75</v>
      </c>
      <c r="N18" s="7">
        <f>E18/E52</f>
        <v>2.5000000000000001E-2</v>
      </c>
      <c r="O18" s="7">
        <f>I18/I52</f>
        <v>1.6666666666666666E-2</v>
      </c>
      <c r="P18" s="7">
        <f t="shared" si="0"/>
        <v>7.5000000000000011E-2</v>
      </c>
      <c r="Q18" s="7">
        <f>O18*H18</f>
        <v>3.3333333333333333E-2</v>
      </c>
    </row>
    <row r="19" spans="1:17" ht="94.5" customHeight="1">
      <c r="A19" s="44" t="s">
        <v>100</v>
      </c>
      <c r="B19" s="25" t="s">
        <v>210</v>
      </c>
      <c r="C19" s="44" t="s">
        <v>132</v>
      </c>
      <c r="D19" s="26">
        <v>3</v>
      </c>
      <c r="E19" s="26">
        <v>2</v>
      </c>
      <c r="F19" s="24" t="s">
        <v>27</v>
      </c>
      <c r="G19" s="45" t="s">
        <v>97</v>
      </c>
      <c r="H19" s="26">
        <v>2</v>
      </c>
      <c r="I19" s="26">
        <v>1</v>
      </c>
      <c r="J19" s="24" t="s">
        <v>75</v>
      </c>
      <c r="K19" s="43"/>
      <c r="N19" s="7">
        <f>E19/E52</f>
        <v>2.5000000000000001E-2</v>
      </c>
      <c r="O19" s="7">
        <f>I19/I52</f>
        <v>1.6666666666666666E-2</v>
      </c>
      <c r="P19" s="7">
        <f t="shared" si="0"/>
        <v>7.5000000000000011E-2</v>
      </c>
      <c r="Q19" s="7">
        <f t="shared" si="1"/>
        <v>3.3333333333333333E-2</v>
      </c>
    </row>
    <row r="20" spans="1:17" ht="94.5" customHeight="1">
      <c r="A20" s="44" t="s">
        <v>38</v>
      </c>
      <c r="B20" s="25" t="s">
        <v>135</v>
      </c>
      <c r="C20" s="44" t="s">
        <v>102</v>
      </c>
      <c r="D20" s="29">
        <v>2</v>
      </c>
      <c r="E20" s="29">
        <v>2</v>
      </c>
      <c r="F20" s="24" t="s">
        <v>34</v>
      </c>
      <c r="G20" s="44" t="s">
        <v>101</v>
      </c>
      <c r="H20" s="22">
        <v>2</v>
      </c>
      <c r="I20" s="22">
        <v>1</v>
      </c>
      <c r="J20" s="24" t="s">
        <v>75</v>
      </c>
      <c r="K20" s="43"/>
      <c r="N20" s="7">
        <f>E20/E52</f>
        <v>2.5000000000000001E-2</v>
      </c>
      <c r="O20" s="7">
        <f>I20/I52</f>
        <v>1.6666666666666666E-2</v>
      </c>
      <c r="P20" s="7">
        <f t="shared" si="0"/>
        <v>0.05</v>
      </c>
      <c r="Q20" s="7">
        <f t="shared" si="1"/>
        <v>3.3333333333333333E-2</v>
      </c>
    </row>
    <row r="21" spans="1:17" ht="69.75" customHeight="1">
      <c r="A21" s="44" t="s">
        <v>211</v>
      </c>
      <c r="B21" s="25" t="s">
        <v>39</v>
      </c>
      <c r="C21" s="44" t="s">
        <v>212</v>
      </c>
      <c r="D21" s="29">
        <v>2</v>
      </c>
      <c r="E21" s="29">
        <v>3</v>
      </c>
      <c r="F21" s="24" t="s">
        <v>27</v>
      </c>
      <c r="G21" s="44" t="s">
        <v>97</v>
      </c>
      <c r="H21" s="22">
        <v>2</v>
      </c>
      <c r="I21" s="22">
        <v>2</v>
      </c>
      <c r="J21" s="24" t="s">
        <v>34</v>
      </c>
      <c r="N21" s="7">
        <f>E21/E52</f>
        <v>3.7499999999999999E-2</v>
      </c>
      <c r="O21" s="7">
        <f>I21/I52</f>
        <v>3.3333333333333333E-2</v>
      </c>
      <c r="P21" s="7">
        <f t="shared" si="0"/>
        <v>7.4999999999999997E-2</v>
      </c>
      <c r="Q21" s="7">
        <f t="shared" si="1"/>
        <v>6.6666666666666666E-2</v>
      </c>
    </row>
    <row r="22" spans="1:17" ht="57.75" customHeight="1">
      <c r="A22" s="44" t="s">
        <v>143</v>
      </c>
      <c r="B22" s="25" t="s">
        <v>49</v>
      </c>
      <c r="C22" s="58" t="s">
        <v>285</v>
      </c>
      <c r="D22" s="22">
        <v>1</v>
      </c>
      <c r="E22" s="22">
        <v>5</v>
      </c>
      <c r="F22" s="23" t="s">
        <v>30</v>
      </c>
      <c r="G22" s="44" t="s">
        <v>144</v>
      </c>
      <c r="H22" s="22">
        <v>1</v>
      </c>
      <c r="I22" s="22">
        <v>4</v>
      </c>
      <c r="J22" s="24" t="s">
        <v>34</v>
      </c>
      <c r="N22" s="7">
        <f>E22/E52</f>
        <v>6.25E-2</v>
      </c>
      <c r="O22" s="7">
        <f>I22/I52</f>
        <v>6.6666666666666666E-2</v>
      </c>
      <c r="P22" s="7">
        <f t="shared" si="0"/>
        <v>6.25E-2</v>
      </c>
      <c r="Q22" s="7">
        <f t="shared" si="1"/>
        <v>6.6666666666666666E-2</v>
      </c>
    </row>
    <row r="23" spans="1:17" ht="57.75" customHeight="1">
      <c r="A23" s="44" t="s">
        <v>191</v>
      </c>
      <c r="B23" s="25" t="s">
        <v>104</v>
      </c>
      <c r="C23" s="58"/>
      <c r="D23" s="22">
        <v>1</v>
      </c>
      <c r="E23" s="22">
        <v>5</v>
      </c>
      <c r="F23" s="23" t="s">
        <v>30</v>
      </c>
      <c r="G23" s="44" t="s">
        <v>144</v>
      </c>
      <c r="H23" s="22">
        <v>1</v>
      </c>
      <c r="I23" s="22">
        <v>4</v>
      </c>
      <c r="J23" s="24" t="s">
        <v>34</v>
      </c>
      <c r="N23" s="7">
        <f>E23/E52</f>
        <v>6.25E-2</v>
      </c>
      <c r="O23" s="7">
        <f>I23/I52</f>
        <v>6.6666666666666666E-2</v>
      </c>
      <c r="P23" s="7">
        <f t="shared" si="0"/>
        <v>6.25E-2</v>
      </c>
      <c r="Q23" s="7">
        <f t="shared" si="1"/>
        <v>6.6666666666666666E-2</v>
      </c>
    </row>
    <row r="24" spans="1:17" ht="54" customHeight="1">
      <c r="A24" s="44" t="s">
        <v>145</v>
      </c>
      <c r="B24" s="25" t="s">
        <v>105</v>
      </c>
      <c r="C24" s="58"/>
      <c r="D24" s="22">
        <v>1</v>
      </c>
      <c r="E24" s="22">
        <v>5</v>
      </c>
      <c r="F24" s="23" t="s">
        <v>30</v>
      </c>
      <c r="G24" s="44" t="s">
        <v>97</v>
      </c>
      <c r="H24" s="22">
        <v>1</v>
      </c>
      <c r="I24" s="22">
        <v>4</v>
      </c>
      <c r="J24" s="24" t="s">
        <v>34</v>
      </c>
      <c r="N24" s="7">
        <f>E24/E52</f>
        <v>6.25E-2</v>
      </c>
      <c r="O24" s="7">
        <f>I24/I52</f>
        <v>6.6666666666666666E-2</v>
      </c>
      <c r="P24" s="7">
        <f t="shared" si="0"/>
        <v>6.25E-2</v>
      </c>
      <c r="Q24" s="7">
        <f t="shared" si="1"/>
        <v>6.6666666666666666E-2</v>
      </c>
    </row>
    <row r="25" spans="1:17" ht="42" customHeight="1">
      <c r="A25" s="44" t="s">
        <v>89</v>
      </c>
      <c r="B25" s="25" t="s">
        <v>88</v>
      </c>
      <c r="C25" s="71" t="s">
        <v>263</v>
      </c>
      <c r="D25" s="22">
        <v>1</v>
      </c>
      <c r="E25" s="22">
        <v>3</v>
      </c>
      <c r="F25" s="24" t="s">
        <v>50</v>
      </c>
      <c r="G25" s="44" t="s">
        <v>106</v>
      </c>
      <c r="H25" s="22">
        <v>1</v>
      </c>
      <c r="I25" s="22">
        <v>2</v>
      </c>
      <c r="J25" s="24" t="s">
        <v>75</v>
      </c>
      <c r="K25" s="43"/>
      <c r="N25" s="7">
        <f>E25/E52</f>
        <v>3.7499999999999999E-2</v>
      </c>
      <c r="O25" s="7">
        <f>I25/I52</f>
        <v>3.3333333333333333E-2</v>
      </c>
      <c r="P25" s="7">
        <f t="shared" si="0"/>
        <v>3.7499999999999999E-2</v>
      </c>
      <c r="Q25" s="7">
        <f t="shared" si="1"/>
        <v>3.3333333333333333E-2</v>
      </c>
    </row>
    <row r="26" spans="1:17" ht="59.25" customHeight="1">
      <c r="A26" s="44" t="s">
        <v>91</v>
      </c>
      <c r="B26" s="25" t="s">
        <v>218</v>
      </c>
      <c r="C26" s="72"/>
      <c r="D26" s="22">
        <v>1</v>
      </c>
      <c r="E26" s="22">
        <v>3</v>
      </c>
      <c r="F26" s="24" t="s">
        <v>50</v>
      </c>
      <c r="G26" s="44" t="s">
        <v>107</v>
      </c>
      <c r="H26" s="22">
        <v>1</v>
      </c>
      <c r="I26" s="22">
        <v>2</v>
      </c>
      <c r="J26" s="24" t="s">
        <v>75</v>
      </c>
      <c r="K26" s="43"/>
      <c r="N26" s="7">
        <f>E26/E52</f>
        <v>3.7499999999999999E-2</v>
      </c>
      <c r="O26" s="7">
        <f>I26/I52</f>
        <v>3.3333333333333333E-2</v>
      </c>
      <c r="P26" s="7">
        <f t="shared" si="0"/>
        <v>3.7499999999999999E-2</v>
      </c>
      <c r="Q26" s="7">
        <f t="shared" si="1"/>
        <v>3.3333333333333333E-2</v>
      </c>
    </row>
    <row r="27" spans="1:17" ht="45.75" customHeight="1">
      <c r="A27" s="44" t="s">
        <v>51</v>
      </c>
      <c r="B27" s="25" t="s">
        <v>220</v>
      </c>
      <c r="C27" s="44" t="s">
        <v>121</v>
      </c>
      <c r="D27" s="29">
        <v>1</v>
      </c>
      <c r="E27" s="29">
        <v>2</v>
      </c>
      <c r="F27" s="24" t="s">
        <v>75</v>
      </c>
      <c r="G27" s="44" t="s">
        <v>103</v>
      </c>
      <c r="H27" s="22">
        <v>1</v>
      </c>
      <c r="I27" s="22">
        <v>1</v>
      </c>
      <c r="J27" s="24" t="s">
        <v>42</v>
      </c>
      <c r="K27" s="43"/>
      <c r="N27" s="7">
        <f>E27/E52</f>
        <v>2.5000000000000001E-2</v>
      </c>
      <c r="O27" s="7">
        <f>I27/I52</f>
        <v>1.6666666666666666E-2</v>
      </c>
      <c r="P27" s="7">
        <f t="shared" si="0"/>
        <v>2.5000000000000001E-2</v>
      </c>
      <c r="Q27" s="7">
        <f t="shared" si="1"/>
        <v>1.6666666666666666E-2</v>
      </c>
    </row>
    <row r="28" spans="1:17" ht="58.5" customHeight="1">
      <c r="A28" s="44" t="s">
        <v>176</v>
      </c>
      <c r="B28" s="25" t="s">
        <v>53</v>
      </c>
      <c r="C28" s="44" t="s">
        <v>148</v>
      </c>
      <c r="D28" s="29">
        <v>2</v>
      </c>
      <c r="E28" s="29">
        <v>5</v>
      </c>
      <c r="F28" s="23" t="s">
        <v>29</v>
      </c>
      <c r="G28" s="44" t="s">
        <v>149</v>
      </c>
      <c r="H28" s="29">
        <v>1</v>
      </c>
      <c r="I28" s="29">
        <v>5</v>
      </c>
      <c r="J28" s="23" t="s">
        <v>29</v>
      </c>
      <c r="K28" s="43"/>
      <c r="N28" s="7">
        <f>E28/E52</f>
        <v>6.25E-2</v>
      </c>
      <c r="O28" s="7">
        <f>I28/I52</f>
        <v>8.3333333333333329E-2</v>
      </c>
      <c r="P28" s="7">
        <f t="shared" si="0"/>
        <v>0.125</v>
      </c>
      <c r="Q28" s="7">
        <f t="shared" si="1"/>
        <v>8.3333333333333329E-2</v>
      </c>
    </row>
    <row r="29" spans="1:17" ht="98.25" customHeight="1">
      <c r="A29" s="44" t="s">
        <v>152</v>
      </c>
      <c r="B29" s="25" t="s">
        <v>223</v>
      </c>
      <c r="C29" s="44" t="s">
        <v>224</v>
      </c>
      <c r="D29" s="22">
        <v>1</v>
      </c>
      <c r="E29" s="22">
        <v>5</v>
      </c>
      <c r="F29" s="23" t="s">
        <v>30</v>
      </c>
      <c r="G29" s="46" t="s">
        <v>291</v>
      </c>
      <c r="H29" s="22">
        <v>1</v>
      </c>
      <c r="I29" s="22">
        <v>4</v>
      </c>
      <c r="J29" s="24" t="s">
        <v>34</v>
      </c>
      <c r="K29" s="43"/>
      <c r="N29" s="7">
        <f>E29/E52</f>
        <v>6.25E-2</v>
      </c>
      <c r="O29" s="7">
        <f>I29/I52</f>
        <v>6.6666666666666666E-2</v>
      </c>
      <c r="P29" s="7">
        <f t="shared" si="0"/>
        <v>6.25E-2</v>
      </c>
      <c r="Q29" s="7">
        <f t="shared" si="1"/>
        <v>6.6666666666666666E-2</v>
      </c>
    </row>
    <row r="30" spans="1:17" ht="53.25" customHeight="1">
      <c r="A30" s="44" t="s">
        <v>56</v>
      </c>
      <c r="B30" s="25" t="s">
        <v>92</v>
      </c>
      <c r="C30" s="58" t="s">
        <v>193</v>
      </c>
      <c r="D30" s="22">
        <v>1</v>
      </c>
      <c r="E30" s="22">
        <v>3</v>
      </c>
      <c r="F30" s="24" t="s">
        <v>50</v>
      </c>
      <c r="G30" s="58" t="s">
        <v>97</v>
      </c>
      <c r="H30" s="22">
        <v>1</v>
      </c>
      <c r="I30" s="22">
        <v>2</v>
      </c>
      <c r="J30" s="24" t="s">
        <v>75</v>
      </c>
      <c r="K30" s="43"/>
      <c r="N30" s="7">
        <f>E30/E52</f>
        <v>3.7499999999999999E-2</v>
      </c>
      <c r="O30" s="7">
        <f>I30/I52</f>
        <v>3.3333333333333333E-2</v>
      </c>
      <c r="P30" s="7">
        <f t="shared" si="0"/>
        <v>3.7499999999999999E-2</v>
      </c>
      <c r="Q30" s="7">
        <f t="shared" si="1"/>
        <v>3.3333333333333333E-2</v>
      </c>
    </row>
    <row r="31" spans="1:17" ht="35.25" customHeight="1">
      <c r="A31" s="44" t="s">
        <v>58</v>
      </c>
      <c r="B31" s="25" t="s">
        <v>55</v>
      </c>
      <c r="C31" s="62"/>
      <c r="D31" s="22">
        <v>1</v>
      </c>
      <c r="E31" s="22">
        <v>1</v>
      </c>
      <c r="F31" s="24" t="s">
        <v>42</v>
      </c>
      <c r="G31" s="58"/>
      <c r="H31" s="22">
        <v>1</v>
      </c>
      <c r="I31" s="22">
        <v>1</v>
      </c>
      <c r="J31" s="24" t="s">
        <v>42</v>
      </c>
      <c r="K31" s="43"/>
      <c r="N31" s="7">
        <f>E31/E52</f>
        <v>1.2500000000000001E-2</v>
      </c>
      <c r="O31" s="7">
        <f>I31/I52</f>
        <v>1.6666666666666666E-2</v>
      </c>
      <c r="P31" s="7">
        <f t="shared" si="0"/>
        <v>1.2500000000000001E-2</v>
      </c>
      <c r="Q31" s="7">
        <f t="shared" si="1"/>
        <v>1.6666666666666666E-2</v>
      </c>
    </row>
    <row r="32" spans="1:17" ht="33" customHeight="1">
      <c r="A32" s="44" t="s">
        <v>59</v>
      </c>
      <c r="B32" s="25" t="s">
        <v>93</v>
      </c>
      <c r="C32" s="62"/>
      <c r="D32" s="22">
        <v>1</v>
      </c>
      <c r="E32" s="22">
        <v>1</v>
      </c>
      <c r="F32" s="24" t="s">
        <v>42</v>
      </c>
      <c r="G32" s="58"/>
      <c r="H32" s="22">
        <v>1</v>
      </c>
      <c r="I32" s="22">
        <v>1</v>
      </c>
      <c r="J32" s="24" t="s">
        <v>42</v>
      </c>
      <c r="K32" s="43"/>
      <c r="N32" s="7">
        <f>E32/E52</f>
        <v>1.2500000000000001E-2</v>
      </c>
      <c r="O32" s="7">
        <f>I32/I52</f>
        <v>1.6666666666666666E-2</v>
      </c>
      <c r="P32" s="7">
        <f t="shared" si="0"/>
        <v>1.2500000000000001E-2</v>
      </c>
      <c r="Q32" s="7">
        <f t="shared" si="1"/>
        <v>1.6666666666666666E-2</v>
      </c>
    </row>
    <row r="33" spans="1:17" ht="123" customHeight="1">
      <c r="A33" s="44" t="s">
        <v>63</v>
      </c>
      <c r="B33" s="25" t="s">
        <v>62</v>
      </c>
      <c r="C33" s="44" t="s">
        <v>112</v>
      </c>
      <c r="D33" s="29">
        <v>2</v>
      </c>
      <c r="E33" s="29">
        <v>2</v>
      </c>
      <c r="F33" s="24" t="s">
        <v>34</v>
      </c>
      <c r="G33" s="44" t="s">
        <v>97</v>
      </c>
      <c r="H33" s="22">
        <v>1</v>
      </c>
      <c r="I33" s="22">
        <v>1</v>
      </c>
      <c r="J33" s="24" t="s">
        <v>42</v>
      </c>
      <c r="K33" s="16"/>
      <c r="N33" s="7">
        <f>E33/E52</f>
        <v>2.5000000000000001E-2</v>
      </c>
      <c r="O33" s="7">
        <f>I33/I52</f>
        <v>1.6666666666666666E-2</v>
      </c>
      <c r="P33" s="7">
        <f t="shared" si="0"/>
        <v>0.05</v>
      </c>
      <c r="Q33" s="7">
        <f t="shared" si="1"/>
        <v>1.6666666666666666E-2</v>
      </c>
    </row>
    <row r="34" spans="1:17" ht="105" customHeight="1">
      <c r="A34" s="44" t="s">
        <v>178</v>
      </c>
      <c r="B34" s="25" t="s">
        <v>159</v>
      </c>
      <c r="C34" s="58" t="s">
        <v>255</v>
      </c>
      <c r="D34" s="22">
        <v>2</v>
      </c>
      <c r="E34" s="22">
        <v>2</v>
      </c>
      <c r="F34" s="24" t="s">
        <v>34</v>
      </c>
      <c r="G34" s="44" t="s">
        <v>97</v>
      </c>
      <c r="H34" s="22">
        <v>1</v>
      </c>
      <c r="I34" s="22">
        <v>1</v>
      </c>
      <c r="J34" s="24" t="s">
        <v>42</v>
      </c>
      <c r="K34" s="43"/>
      <c r="N34" s="7">
        <f>E34/E52</f>
        <v>2.5000000000000001E-2</v>
      </c>
      <c r="O34" s="7">
        <f>I34/I52</f>
        <v>1.6666666666666666E-2</v>
      </c>
      <c r="P34" s="7">
        <f t="shared" si="0"/>
        <v>0.05</v>
      </c>
      <c r="Q34" s="7">
        <f t="shared" si="1"/>
        <v>1.6666666666666666E-2</v>
      </c>
    </row>
    <row r="35" spans="1:17" ht="68.25" customHeight="1">
      <c r="A35" s="44" t="s">
        <v>64</v>
      </c>
      <c r="B35" s="25" t="s">
        <v>160</v>
      </c>
      <c r="C35" s="58"/>
      <c r="D35" s="22">
        <v>2</v>
      </c>
      <c r="E35" s="22">
        <v>2</v>
      </c>
      <c r="F35" s="24" t="s">
        <v>34</v>
      </c>
      <c r="G35" s="44" t="s">
        <v>97</v>
      </c>
      <c r="H35" s="22">
        <v>1</v>
      </c>
      <c r="I35" s="22">
        <v>1</v>
      </c>
      <c r="J35" s="24" t="s">
        <v>42</v>
      </c>
      <c r="K35" s="43"/>
      <c r="N35" s="7">
        <f>E35/E52</f>
        <v>2.5000000000000001E-2</v>
      </c>
      <c r="O35" s="7">
        <f>I35/I52</f>
        <v>1.6666666666666666E-2</v>
      </c>
      <c r="P35" s="7">
        <f t="shared" si="0"/>
        <v>0.05</v>
      </c>
      <c r="Q35" s="7">
        <f t="shared" si="1"/>
        <v>1.6666666666666666E-2</v>
      </c>
    </row>
    <row r="36" spans="1:17" ht="100.5" customHeight="1">
      <c r="A36" s="44" t="s">
        <v>123</v>
      </c>
      <c r="B36" s="25" t="s">
        <v>161</v>
      </c>
      <c r="C36" s="44" t="s">
        <v>95</v>
      </c>
      <c r="D36" s="22">
        <v>3</v>
      </c>
      <c r="E36" s="22">
        <v>2</v>
      </c>
      <c r="F36" s="24" t="s">
        <v>27</v>
      </c>
      <c r="G36" s="44" t="s">
        <v>97</v>
      </c>
      <c r="H36" s="22">
        <v>2</v>
      </c>
      <c r="I36" s="22">
        <v>1</v>
      </c>
      <c r="J36" s="24" t="s">
        <v>75</v>
      </c>
      <c r="K36" s="43"/>
      <c r="N36" s="7">
        <f>E36/E52</f>
        <v>2.5000000000000001E-2</v>
      </c>
      <c r="O36" s="7">
        <f>I36/I52</f>
        <v>1.6666666666666666E-2</v>
      </c>
      <c r="P36" s="7">
        <f t="shared" si="0"/>
        <v>7.5000000000000011E-2</v>
      </c>
      <c r="Q36" s="7">
        <f t="shared" si="1"/>
        <v>3.3333333333333333E-2</v>
      </c>
    </row>
    <row r="37" spans="1:17" ht="82.5" customHeight="1">
      <c r="A37" s="44" t="s">
        <v>65</v>
      </c>
      <c r="B37" s="25" t="s">
        <v>162</v>
      </c>
      <c r="C37" s="44" t="s">
        <v>114</v>
      </c>
      <c r="D37" s="22">
        <v>3</v>
      </c>
      <c r="E37" s="22">
        <v>2</v>
      </c>
      <c r="F37" s="24" t="s">
        <v>27</v>
      </c>
      <c r="G37" s="44" t="s">
        <v>113</v>
      </c>
      <c r="H37" s="22">
        <v>2</v>
      </c>
      <c r="I37" s="22">
        <v>1</v>
      </c>
      <c r="J37" s="24" t="s">
        <v>75</v>
      </c>
      <c r="K37" s="43"/>
      <c r="N37" s="7">
        <f>E37/E52</f>
        <v>2.5000000000000001E-2</v>
      </c>
      <c r="O37" s="7">
        <f>I37/I52</f>
        <v>1.6666666666666666E-2</v>
      </c>
      <c r="P37" s="7">
        <f t="shared" si="0"/>
        <v>7.5000000000000011E-2</v>
      </c>
      <c r="Q37" s="7">
        <f t="shared" si="1"/>
        <v>3.3333333333333333E-2</v>
      </c>
    </row>
    <row r="38" spans="1:17" ht="72" customHeight="1">
      <c r="A38" s="44" t="s">
        <v>66</v>
      </c>
      <c r="B38" s="25" t="s">
        <v>163</v>
      </c>
      <c r="C38" s="44" t="s">
        <v>158</v>
      </c>
      <c r="D38" s="22">
        <v>3</v>
      </c>
      <c r="E38" s="22">
        <v>1</v>
      </c>
      <c r="F38" s="24" t="s">
        <v>50</v>
      </c>
      <c r="G38" s="44" t="s">
        <v>97</v>
      </c>
      <c r="H38" s="22">
        <v>2</v>
      </c>
      <c r="I38" s="22">
        <v>1</v>
      </c>
      <c r="J38" s="24" t="s">
        <v>75</v>
      </c>
      <c r="K38" s="43"/>
      <c r="N38" s="7">
        <f>E38/E52</f>
        <v>1.2500000000000001E-2</v>
      </c>
      <c r="O38" s="7">
        <f>I38/I52</f>
        <v>1.6666666666666666E-2</v>
      </c>
      <c r="P38" s="7">
        <f t="shared" si="0"/>
        <v>3.7500000000000006E-2</v>
      </c>
      <c r="Q38" s="7">
        <f t="shared" si="1"/>
        <v>3.3333333333333333E-2</v>
      </c>
    </row>
    <row r="39" spans="1:17" ht="42" customHeight="1">
      <c r="A39" s="44" t="s">
        <v>67</v>
      </c>
      <c r="B39" s="25" t="s">
        <v>164</v>
      </c>
      <c r="C39" s="58" t="s">
        <v>183</v>
      </c>
      <c r="D39" s="22">
        <v>5</v>
      </c>
      <c r="E39" s="22">
        <v>2</v>
      </c>
      <c r="F39" s="23" t="s">
        <v>29</v>
      </c>
      <c r="G39" s="58" t="s">
        <v>115</v>
      </c>
      <c r="H39" s="22">
        <v>5</v>
      </c>
      <c r="I39" s="22">
        <v>2</v>
      </c>
      <c r="J39" s="23" t="s">
        <v>29</v>
      </c>
      <c r="K39" s="43"/>
      <c r="N39" s="7">
        <f>E39/E52</f>
        <v>2.5000000000000001E-2</v>
      </c>
      <c r="O39" s="7">
        <f>I39/I52</f>
        <v>3.3333333333333333E-2</v>
      </c>
      <c r="P39" s="7">
        <f t="shared" si="0"/>
        <v>0.125</v>
      </c>
      <c r="Q39" s="7">
        <f t="shared" si="1"/>
        <v>0.16666666666666666</v>
      </c>
    </row>
    <row r="40" spans="1:17" ht="32.25" customHeight="1">
      <c r="A40" s="44" t="s">
        <v>68</v>
      </c>
      <c r="B40" s="25" t="s">
        <v>179</v>
      </c>
      <c r="C40" s="58"/>
      <c r="D40" s="22">
        <v>5</v>
      </c>
      <c r="E40" s="22">
        <v>1</v>
      </c>
      <c r="F40" s="23" t="s">
        <v>30</v>
      </c>
      <c r="G40" s="58"/>
      <c r="H40" s="22">
        <v>5</v>
      </c>
      <c r="I40" s="22">
        <v>1</v>
      </c>
      <c r="J40" s="23" t="s">
        <v>30</v>
      </c>
      <c r="K40" s="43"/>
      <c r="N40" s="7">
        <f>E40/E52</f>
        <v>1.2500000000000001E-2</v>
      </c>
      <c r="O40" s="7">
        <f>I40/I52</f>
        <v>1.6666666666666666E-2</v>
      </c>
      <c r="P40" s="7">
        <f t="shared" si="0"/>
        <v>6.25E-2</v>
      </c>
      <c r="Q40" s="7">
        <f t="shared" si="1"/>
        <v>8.3333333333333329E-2</v>
      </c>
    </row>
    <row r="41" spans="1:17" ht="50.25" customHeight="1">
      <c r="A41" s="44" t="s">
        <v>69</v>
      </c>
      <c r="B41" s="25" t="s">
        <v>180</v>
      </c>
      <c r="C41" s="58"/>
      <c r="D41" s="22">
        <v>4</v>
      </c>
      <c r="E41" s="22">
        <v>1</v>
      </c>
      <c r="F41" s="24" t="s">
        <v>34</v>
      </c>
      <c r="G41" s="58"/>
      <c r="H41" s="22">
        <v>4</v>
      </c>
      <c r="I41" s="22">
        <v>1</v>
      </c>
      <c r="J41" s="24" t="s">
        <v>34</v>
      </c>
      <c r="K41" s="43"/>
      <c r="N41" s="7">
        <f>E41/E52</f>
        <v>1.2500000000000001E-2</v>
      </c>
      <c r="O41" s="7">
        <f>I41/I52</f>
        <v>1.6666666666666666E-2</v>
      </c>
      <c r="P41" s="7">
        <f t="shared" si="0"/>
        <v>0.05</v>
      </c>
      <c r="Q41" s="7">
        <f t="shared" si="1"/>
        <v>6.6666666666666666E-2</v>
      </c>
    </row>
    <row r="42" spans="1:17" ht="39.75" customHeight="1">
      <c r="A42" s="44" t="s">
        <v>70</v>
      </c>
      <c r="B42" s="25" t="s">
        <v>181</v>
      </c>
      <c r="C42" s="58"/>
      <c r="D42" s="22">
        <v>5</v>
      </c>
      <c r="E42" s="22">
        <v>1</v>
      </c>
      <c r="F42" s="23" t="s">
        <v>30</v>
      </c>
      <c r="G42" s="58"/>
      <c r="H42" s="22">
        <v>5</v>
      </c>
      <c r="I42" s="22">
        <v>1</v>
      </c>
      <c r="J42" s="23" t="s">
        <v>30</v>
      </c>
      <c r="K42" s="43"/>
      <c r="N42" s="7">
        <f>E42/E52</f>
        <v>1.2500000000000001E-2</v>
      </c>
      <c r="O42" s="7">
        <f>I42/I52</f>
        <v>1.6666666666666666E-2</v>
      </c>
      <c r="P42" s="7">
        <f t="shared" si="0"/>
        <v>6.25E-2</v>
      </c>
      <c r="Q42" s="7">
        <f t="shared" si="1"/>
        <v>8.3333333333333329E-2</v>
      </c>
    </row>
    <row r="43" spans="1:17" ht="33" customHeight="1">
      <c r="A43" s="44" t="s">
        <v>71</v>
      </c>
      <c r="B43" s="25" t="s">
        <v>226</v>
      </c>
      <c r="C43" s="58"/>
      <c r="D43" s="22">
        <v>4</v>
      </c>
      <c r="E43" s="22">
        <v>2</v>
      </c>
      <c r="F43" s="23" t="s">
        <v>26</v>
      </c>
      <c r="G43" s="58"/>
      <c r="H43" s="22">
        <v>3</v>
      </c>
      <c r="I43" s="22">
        <v>2</v>
      </c>
      <c r="J43" s="24" t="s">
        <v>27</v>
      </c>
      <c r="K43" s="43"/>
      <c r="N43" s="7">
        <f>E43/E52</f>
        <v>2.5000000000000001E-2</v>
      </c>
      <c r="O43" s="7">
        <f>I43/I52</f>
        <v>3.3333333333333333E-2</v>
      </c>
      <c r="P43" s="7">
        <f t="shared" si="0"/>
        <v>0.1</v>
      </c>
      <c r="Q43" s="7">
        <f t="shared" si="1"/>
        <v>0.1</v>
      </c>
    </row>
    <row r="44" spans="1:17" ht="55.5" customHeight="1">
      <c r="A44" s="44" t="s">
        <v>72</v>
      </c>
      <c r="B44" s="25" t="s">
        <v>227</v>
      </c>
      <c r="C44" s="58"/>
      <c r="D44" s="22">
        <v>5</v>
      </c>
      <c r="E44" s="22">
        <v>1</v>
      </c>
      <c r="F44" s="23" t="s">
        <v>30</v>
      </c>
      <c r="G44" s="58"/>
      <c r="H44" s="22">
        <v>5</v>
      </c>
      <c r="I44" s="22">
        <v>1</v>
      </c>
      <c r="J44" s="23" t="s">
        <v>30</v>
      </c>
      <c r="K44" s="43"/>
      <c r="N44" s="7">
        <f>E44/E52</f>
        <v>1.2500000000000001E-2</v>
      </c>
      <c r="O44" s="7">
        <f>I44/I52</f>
        <v>1.6666666666666666E-2</v>
      </c>
      <c r="P44" s="7">
        <f t="shared" ref="P44:P51" si="2">N44*D44</f>
        <v>6.25E-2</v>
      </c>
      <c r="Q44" s="7">
        <f t="shared" ref="Q44:Q51" si="3">O44*H44</f>
        <v>8.3333333333333329E-2</v>
      </c>
    </row>
    <row r="45" spans="1:17" ht="64.5" customHeight="1">
      <c r="A45" s="44" t="s">
        <v>228</v>
      </c>
      <c r="B45" s="25" t="s">
        <v>165</v>
      </c>
      <c r="C45" s="44" t="s">
        <v>229</v>
      </c>
      <c r="D45" s="22">
        <v>5</v>
      </c>
      <c r="E45" s="22">
        <v>1</v>
      </c>
      <c r="F45" s="23" t="s">
        <v>30</v>
      </c>
      <c r="G45" s="44" t="s">
        <v>97</v>
      </c>
      <c r="H45" s="22">
        <v>5</v>
      </c>
      <c r="I45" s="22">
        <v>1</v>
      </c>
      <c r="J45" s="23" t="s">
        <v>30</v>
      </c>
      <c r="K45" s="43"/>
      <c r="N45" s="7">
        <f>E45/E52</f>
        <v>1.2500000000000001E-2</v>
      </c>
      <c r="O45" s="7">
        <f>I45/I52</f>
        <v>1.6666666666666666E-2</v>
      </c>
      <c r="P45" s="7">
        <f t="shared" si="2"/>
        <v>6.25E-2</v>
      </c>
      <c r="Q45" s="7">
        <f t="shared" si="3"/>
        <v>8.3333333333333329E-2</v>
      </c>
    </row>
    <row r="46" spans="1:17" ht="81.75" customHeight="1">
      <c r="A46" s="44" t="s">
        <v>74</v>
      </c>
      <c r="B46" s="25" t="s">
        <v>232</v>
      </c>
      <c r="C46" s="71" t="s">
        <v>122</v>
      </c>
      <c r="D46" s="22">
        <v>1</v>
      </c>
      <c r="E46" s="22">
        <v>1</v>
      </c>
      <c r="F46" s="24" t="s">
        <v>42</v>
      </c>
      <c r="G46" s="71" t="s">
        <v>97</v>
      </c>
      <c r="H46" s="22">
        <v>1</v>
      </c>
      <c r="I46" s="22">
        <v>1</v>
      </c>
      <c r="J46" s="24" t="s">
        <v>42</v>
      </c>
      <c r="K46" s="43"/>
      <c r="N46" s="7">
        <f>E46/E52</f>
        <v>1.2500000000000001E-2</v>
      </c>
      <c r="O46" s="7">
        <f>I46/I52</f>
        <v>1.6666666666666666E-2</v>
      </c>
      <c r="P46" s="7">
        <f t="shared" si="2"/>
        <v>1.2500000000000001E-2</v>
      </c>
      <c r="Q46" s="7">
        <f t="shared" si="3"/>
        <v>1.6666666666666666E-2</v>
      </c>
    </row>
    <row r="47" spans="1:17" ht="70.5" customHeight="1">
      <c r="A47" s="44" t="s">
        <v>76</v>
      </c>
      <c r="B47" s="25" t="s">
        <v>233</v>
      </c>
      <c r="C47" s="72"/>
      <c r="D47" s="22">
        <v>1</v>
      </c>
      <c r="E47" s="22">
        <v>1</v>
      </c>
      <c r="F47" s="24" t="s">
        <v>42</v>
      </c>
      <c r="G47" s="72"/>
      <c r="H47" s="22">
        <v>1</v>
      </c>
      <c r="I47" s="22">
        <v>1</v>
      </c>
      <c r="J47" s="24" t="s">
        <v>42</v>
      </c>
      <c r="K47" s="43"/>
      <c r="N47" s="7">
        <f>E47/E52</f>
        <v>1.2500000000000001E-2</v>
      </c>
      <c r="O47" s="7">
        <f>I47/I52</f>
        <v>1.6666666666666666E-2</v>
      </c>
      <c r="P47" s="7">
        <f t="shared" si="2"/>
        <v>1.2500000000000001E-2</v>
      </c>
      <c r="Q47" s="7">
        <f t="shared" si="3"/>
        <v>1.6666666666666666E-2</v>
      </c>
    </row>
    <row r="48" spans="1:17" ht="45.75" customHeight="1">
      <c r="A48" s="44" t="s">
        <v>238</v>
      </c>
      <c r="B48" s="25" t="s">
        <v>234</v>
      </c>
      <c r="C48" s="71" t="s">
        <v>292</v>
      </c>
      <c r="D48" s="22">
        <v>6</v>
      </c>
      <c r="E48" s="22">
        <v>1</v>
      </c>
      <c r="F48" s="23" t="s">
        <v>242</v>
      </c>
      <c r="G48" s="71" t="s">
        <v>243</v>
      </c>
      <c r="H48" s="22">
        <v>6</v>
      </c>
      <c r="I48" s="22">
        <v>1</v>
      </c>
      <c r="J48" s="23" t="s">
        <v>242</v>
      </c>
      <c r="K48" s="43"/>
      <c r="N48" s="7">
        <f>E48/E52</f>
        <v>1.2500000000000001E-2</v>
      </c>
      <c r="O48" s="7">
        <f>I48/I52</f>
        <v>1.6666666666666666E-2</v>
      </c>
      <c r="P48" s="7">
        <f t="shared" si="2"/>
        <v>7.5000000000000011E-2</v>
      </c>
      <c r="Q48" s="7">
        <f t="shared" si="3"/>
        <v>0.1</v>
      </c>
    </row>
    <row r="49" spans="1:17" ht="40.5" customHeight="1">
      <c r="A49" s="44" t="s">
        <v>239</v>
      </c>
      <c r="B49" s="25" t="s">
        <v>235</v>
      </c>
      <c r="C49" s="74"/>
      <c r="D49" s="22">
        <v>6</v>
      </c>
      <c r="E49" s="22">
        <v>1</v>
      </c>
      <c r="F49" s="23" t="s">
        <v>242</v>
      </c>
      <c r="G49" s="74"/>
      <c r="H49" s="22">
        <v>6</v>
      </c>
      <c r="I49" s="22">
        <v>1</v>
      </c>
      <c r="J49" s="23" t="s">
        <v>242</v>
      </c>
      <c r="K49" s="43"/>
      <c r="N49" s="7">
        <f>E49/E52</f>
        <v>1.2500000000000001E-2</v>
      </c>
      <c r="O49" s="7">
        <f>I49/I52</f>
        <v>1.6666666666666666E-2</v>
      </c>
      <c r="P49" s="7">
        <f t="shared" si="2"/>
        <v>7.5000000000000011E-2</v>
      </c>
      <c r="Q49" s="7">
        <f t="shared" si="3"/>
        <v>0.1</v>
      </c>
    </row>
    <row r="50" spans="1:17" ht="45" customHeight="1">
      <c r="A50" s="44" t="s">
        <v>240</v>
      </c>
      <c r="B50" s="25" t="s">
        <v>236</v>
      </c>
      <c r="C50" s="74"/>
      <c r="D50" s="22">
        <v>6</v>
      </c>
      <c r="E50" s="22">
        <v>1</v>
      </c>
      <c r="F50" s="23" t="s">
        <v>242</v>
      </c>
      <c r="G50" s="74"/>
      <c r="H50" s="22">
        <v>6</v>
      </c>
      <c r="I50" s="22">
        <v>1</v>
      </c>
      <c r="J50" s="23" t="s">
        <v>242</v>
      </c>
      <c r="K50" s="43"/>
      <c r="N50" s="7">
        <f>E50/E52</f>
        <v>1.2500000000000001E-2</v>
      </c>
      <c r="O50" s="7">
        <f>I50/I52</f>
        <v>1.6666666666666666E-2</v>
      </c>
      <c r="P50" s="7">
        <f t="shared" si="2"/>
        <v>7.5000000000000011E-2</v>
      </c>
      <c r="Q50" s="7">
        <f t="shared" si="3"/>
        <v>0.1</v>
      </c>
    </row>
    <row r="51" spans="1:17" ht="31.5" customHeight="1">
      <c r="A51" s="44" t="s">
        <v>241</v>
      </c>
      <c r="B51" s="25" t="s">
        <v>237</v>
      </c>
      <c r="C51" s="72"/>
      <c r="D51" s="22">
        <v>6</v>
      </c>
      <c r="E51" s="22">
        <v>1</v>
      </c>
      <c r="F51" s="23" t="s">
        <v>242</v>
      </c>
      <c r="G51" s="72"/>
      <c r="H51" s="22">
        <v>6</v>
      </c>
      <c r="I51" s="22">
        <v>1</v>
      </c>
      <c r="J51" s="23" t="s">
        <v>242</v>
      </c>
      <c r="K51" s="43"/>
      <c r="N51" s="7">
        <f>E51/E52</f>
        <v>1.2500000000000001E-2</v>
      </c>
      <c r="O51" s="7">
        <f>I51/I52</f>
        <v>1.6666666666666666E-2</v>
      </c>
      <c r="P51" s="7">
        <f t="shared" si="2"/>
        <v>7.5000000000000011E-2</v>
      </c>
      <c r="Q51" s="7">
        <f t="shared" si="3"/>
        <v>0.1</v>
      </c>
    </row>
    <row r="52" spans="1:17" ht="15.75">
      <c r="A52" s="30"/>
      <c r="B52" s="31"/>
      <c r="C52" s="32" t="s">
        <v>77</v>
      </c>
      <c r="D52" s="33">
        <f>SUM(D15:D51)</f>
        <v>103</v>
      </c>
      <c r="E52" s="33">
        <f>SUM(E15:E51)</f>
        <v>80</v>
      </c>
      <c r="F52" s="34"/>
      <c r="G52" s="33"/>
      <c r="H52" s="33">
        <f>SUM(H15:H51)</f>
        <v>93</v>
      </c>
      <c r="I52" s="33">
        <f>SUM(I15:I51)</f>
        <v>60</v>
      </c>
      <c r="J52" s="34"/>
      <c r="P52" s="8"/>
    </row>
    <row r="53" spans="1:17" ht="15.75">
      <c r="A53" s="63" t="s">
        <v>78</v>
      </c>
      <c r="B53" s="63"/>
      <c r="C53" s="63"/>
      <c r="D53" s="63"/>
      <c r="E53" s="63"/>
      <c r="F53" s="35">
        <f>SUM(P15:P51)</f>
        <v>2.2125000000000004</v>
      </c>
      <c r="G53" s="47"/>
      <c r="H53" s="47"/>
      <c r="I53" s="47"/>
      <c r="J53" s="35">
        <f>SUM(Q15:Q51)</f>
        <v>2.0833333333333335</v>
      </c>
      <c r="K53" s="43"/>
    </row>
    <row r="54" spans="1:17">
      <c r="A54" s="64" t="s">
        <v>96</v>
      </c>
      <c r="B54" s="65"/>
      <c r="C54" s="65"/>
      <c r="D54" s="65"/>
      <c r="E54" s="65"/>
      <c r="F54" s="65"/>
      <c r="G54" s="65"/>
    </row>
    <row r="56" spans="1:17" ht="18" customHeight="1">
      <c r="A56" s="66" t="s">
        <v>3</v>
      </c>
      <c r="B56" s="66"/>
      <c r="C56" s="66"/>
      <c r="D56" s="66"/>
      <c r="E56" s="1"/>
      <c r="F56" s="13"/>
      <c r="G56" s="1"/>
      <c r="H56" s="1"/>
      <c r="I56" s="1"/>
      <c r="J56" s="13"/>
    </row>
    <row r="57" spans="1:17" ht="20.25" customHeight="1">
      <c r="A57" s="2"/>
      <c r="B57"/>
      <c r="E57" s="1"/>
      <c r="F57" s="13"/>
      <c r="G57" s="1"/>
      <c r="H57" s="1"/>
      <c r="I57" s="1"/>
      <c r="J57" s="13"/>
    </row>
    <row r="58" spans="1:17" ht="30.75" customHeight="1">
      <c r="A58" s="36" t="s">
        <v>4</v>
      </c>
      <c r="B58" s="67" t="s">
        <v>5</v>
      </c>
      <c r="C58" s="67"/>
      <c r="D58" s="68" t="s">
        <v>6</v>
      </c>
      <c r="E58" s="68"/>
      <c r="F58" s="68"/>
      <c r="G58" s="37" t="s">
        <v>7</v>
      </c>
      <c r="H58" s="3"/>
      <c r="I58" s="1"/>
      <c r="J58" s="13"/>
    </row>
    <row r="59" spans="1:17" ht="24" customHeight="1">
      <c r="A59" s="36" t="s">
        <v>8</v>
      </c>
      <c r="B59" s="67" t="s">
        <v>9</v>
      </c>
      <c r="C59" s="67"/>
      <c r="D59" s="68" t="s">
        <v>10</v>
      </c>
      <c r="E59" s="68"/>
      <c r="F59" s="68"/>
      <c r="G59" s="37" t="s">
        <v>11</v>
      </c>
      <c r="H59" s="3"/>
      <c r="I59" s="1"/>
      <c r="J59" s="13"/>
    </row>
    <row r="61" spans="1:17" ht="15.75">
      <c r="A61" s="50" t="s">
        <v>244</v>
      </c>
      <c r="B61" s="51"/>
    </row>
  </sheetData>
  <mergeCells count="36">
    <mergeCell ref="A61:B61"/>
    <mergeCell ref="C46:C47"/>
    <mergeCell ref="G46:G47"/>
    <mergeCell ref="C48:C51"/>
    <mergeCell ref="G48:G51"/>
    <mergeCell ref="A53:E53"/>
    <mergeCell ref="A54:G54"/>
    <mergeCell ref="A56:D56"/>
    <mergeCell ref="B58:C58"/>
    <mergeCell ref="D58:F58"/>
    <mergeCell ref="B59:C59"/>
    <mergeCell ref="D59:F59"/>
    <mergeCell ref="G30:G32"/>
    <mergeCell ref="C34:C35"/>
    <mergeCell ref="C39:C44"/>
    <mergeCell ref="G39:G44"/>
    <mergeCell ref="N13:O13"/>
    <mergeCell ref="C25:C26"/>
    <mergeCell ref="C30:C32"/>
    <mergeCell ref="P13:Q13"/>
    <mergeCell ref="C22:C24"/>
    <mergeCell ref="A12:A13"/>
    <mergeCell ref="B12:B13"/>
    <mergeCell ref="C12:C13"/>
    <mergeCell ref="D12:F12"/>
    <mergeCell ref="G12:G13"/>
    <mergeCell ref="H12:J12"/>
    <mergeCell ref="A7:J7"/>
    <mergeCell ref="A8:J8"/>
    <mergeCell ref="A9:J9"/>
    <mergeCell ref="A10:J10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Дизелист, Хозяйственный отдел&amp;R&amp;"Times New Roman,обычный"&amp;8&amp;P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1"/>
  <sheetViews>
    <sheetView view="pageBreakPreview" topLeftCell="A14" zoomScale="80" zoomScaleNormal="90" zoomScaleSheetLayoutView="80" zoomScalePageLayoutView="90" workbookViewId="0">
      <selection activeCell="E27" sqref="E27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0" t="s">
        <v>79</v>
      </c>
      <c r="B2" s="50"/>
    </row>
    <row r="3" spans="1:7" ht="8.25" customHeight="1"/>
    <row r="4" spans="1:7" ht="30">
      <c r="A4" s="38" t="s">
        <v>245</v>
      </c>
      <c r="B4" s="9"/>
      <c r="C4" s="38" t="s">
        <v>246</v>
      </c>
      <c r="D4" s="9"/>
      <c r="E4" s="39"/>
      <c r="F4" s="14"/>
      <c r="G4" s="39"/>
    </row>
    <row r="5" spans="1:7" ht="16.5">
      <c r="A5" s="10" t="s">
        <v>80</v>
      </c>
      <c r="B5" s="10"/>
      <c r="C5" s="10" t="s">
        <v>81</v>
      </c>
      <c r="D5" s="10"/>
      <c r="E5" s="10" t="s">
        <v>82</v>
      </c>
      <c r="F5" s="10"/>
      <c r="G5" s="10" t="s">
        <v>83</v>
      </c>
    </row>
    <row r="6" spans="1:7" ht="8.25" customHeight="1"/>
    <row r="7" spans="1:7" ht="15.75">
      <c r="A7" s="50" t="s">
        <v>84</v>
      </c>
      <c r="B7" s="50"/>
    </row>
    <row r="8" spans="1:7" ht="10.5" customHeight="1"/>
    <row r="9" spans="1:7" ht="15.75">
      <c r="A9" s="38" t="s">
        <v>190</v>
      </c>
      <c r="B9" s="9"/>
      <c r="C9" s="38" t="s">
        <v>247</v>
      </c>
      <c r="D9" s="9"/>
      <c r="E9" s="39"/>
      <c r="F9" s="14"/>
      <c r="G9" s="39"/>
    </row>
    <row r="10" spans="1:7" ht="16.5">
      <c r="A10" s="10" t="s">
        <v>80</v>
      </c>
      <c r="B10" s="10"/>
      <c r="C10" s="10" t="s">
        <v>81</v>
      </c>
      <c r="D10" s="10"/>
      <c r="E10" s="10" t="s">
        <v>82</v>
      </c>
      <c r="F10" s="10"/>
      <c r="G10" s="10" t="s">
        <v>83</v>
      </c>
    </row>
    <row r="11" spans="1:7" ht="15.75">
      <c r="A11" s="38" t="s">
        <v>248</v>
      </c>
      <c r="B11" s="9"/>
      <c r="C11" s="38" t="s">
        <v>249</v>
      </c>
      <c r="D11" s="9"/>
      <c r="E11" s="39"/>
      <c r="F11" s="14"/>
      <c r="G11" s="39"/>
    </row>
    <row r="12" spans="1:7" ht="16.5">
      <c r="A12" s="10" t="s">
        <v>80</v>
      </c>
      <c r="B12" s="10"/>
      <c r="C12" s="10" t="s">
        <v>81</v>
      </c>
      <c r="D12" s="10"/>
      <c r="E12" s="10" t="s">
        <v>82</v>
      </c>
      <c r="F12" s="10"/>
      <c r="G12" s="10" t="s">
        <v>83</v>
      </c>
    </row>
    <row r="13" spans="1:7" ht="15.75">
      <c r="A13" s="38" t="s">
        <v>250</v>
      </c>
      <c r="B13" s="9"/>
      <c r="C13" s="38" t="s">
        <v>251</v>
      </c>
      <c r="D13" s="9"/>
      <c r="E13" s="39"/>
      <c r="F13" s="14"/>
      <c r="G13" s="39"/>
    </row>
    <row r="14" spans="1:7" ht="16.5">
      <c r="A14" s="10" t="s">
        <v>80</v>
      </c>
      <c r="B14" s="10"/>
      <c r="C14" s="10" t="s">
        <v>81</v>
      </c>
      <c r="D14" s="10"/>
      <c r="E14" s="10" t="s">
        <v>82</v>
      </c>
      <c r="F14" s="10"/>
      <c r="G14" s="10" t="s">
        <v>83</v>
      </c>
    </row>
    <row r="15" spans="1:7" ht="60">
      <c r="A15" s="38" t="s">
        <v>252</v>
      </c>
      <c r="B15" s="9"/>
      <c r="C15" s="38" t="s">
        <v>253</v>
      </c>
      <c r="D15" s="9"/>
      <c r="E15" s="39"/>
      <c r="F15" s="14"/>
      <c r="G15" s="39"/>
    </row>
    <row r="16" spans="1:7" ht="16.5">
      <c r="A16" s="10" t="s">
        <v>80</v>
      </c>
      <c r="B16" s="10"/>
      <c r="C16" s="10" t="s">
        <v>81</v>
      </c>
      <c r="D16" s="10"/>
      <c r="E16" s="10" t="s">
        <v>82</v>
      </c>
      <c r="F16" s="10"/>
      <c r="G16" s="10" t="s">
        <v>83</v>
      </c>
    </row>
    <row r="17" spans="1:5" ht="12.75" customHeight="1"/>
    <row r="18" spans="1:5" ht="15.75">
      <c r="A18" s="50" t="s">
        <v>85</v>
      </c>
      <c r="B18" s="50"/>
      <c r="C18" s="48"/>
    </row>
    <row r="19" spans="1:5" ht="8.25" customHeight="1"/>
    <row r="20" spans="1:5" ht="15.75">
      <c r="A20" s="39"/>
      <c r="B20" s="9"/>
      <c r="C20" s="38"/>
      <c r="D20" s="49"/>
      <c r="E20" s="39"/>
    </row>
    <row r="21" spans="1:5" ht="16.5">
      <c r="A21" s="11" t="s">
        <v>82</v>
      </c>
      <c r="B21" s="11"/>
      <c r="C21" s="10" t="s">
        <v>86</v>
      </c>
      <c r="D21" s="11"/>
      <c r="E21" s="11" t="s">
        <v>83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Дизелист, Хозяйственный отдел&amp;R&amp;"Times New Roman,обычный"&amp;8 8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Q44"/>
  <sheetViews>
    <sheetView view="pageBreakPreview" topLeftCell="A37" zoomScale="80" zoomScaleNormal="100" zoomScaleSheetLayoutView="80" zoomScalePageLayoutView="80" workbookViewId="0">
      <selection activeCell="I43" sqref="I43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52" t="s">
        <v>196</v>
      </c>
      <c r="B1" s="53"/>
      <c r="C1" s="53"/>
      <c r="D1" s="53"/>
      <c r="E1" s="53"/>
      <c r="F1" s="53"/>
      <c r="G1" s="53"/>
      <c r="H1" s="53"/>
      <c r="I1" s="53"/>
      <c r="J1" s="54"/>
    </row>
    <row r="2" spans="1:17">
      <c r="A2" s="55" t="s">
        <v>0</v>
      </c>
      <c r="B2" s="53"/>
      <c r="C2" s="53"/>
      <c r="D2" s="53"/>
      <c r="E2" s="53"/>
      <c r="F2" s="53"/>
      <c r="G2" s="53"/>
      <c r="H2" s="53"/>
      <c r="I2" s="53"/>
      <c r="J2" s="54"/>
    </row>
    <row r="3" spans="1:17">
      <c r="A3" s="52" t="s">
        <v>197</v>
      </c>
      <c r="B3" s="53"/>
      <c r="C3" s="53"/>
      <c r="D3" s="53"/>
      <c r="E3" s="53"/>
      <c r="F3" s="53"/>
      <c r="G3" s="53"/>
      <c r="H3" s="53"/>
      <c r="I3" s="53"/>
      <c r="J3" s="54"/>
    </row>
    <row r="4" spans="1:17">
      <c r="A4" s="55" t="s">
        <v>1</v>
      </c>
      <c r="B4" s="53"/>
      <c r="C4" s="53"/>
      <c r="D4" s="53"/>
      <c r="E4" s="53"/>
      <c r="F4" s="53"/>
      <c r="G4" s="53"/>
      <c r="H4" s="53"/>
      <c r="I4" s="53"/>
      <c r="J4" s="54"/>
    </row>
    <row r="6" spans="1:17" ht="32.25" customHeight="1">
      <c r="A6" s="56" t="s">
        <v>2</v>
      </c>
      <c r="B6" s="57"/>
      <c r="C6" s="57"/>
      <c r="D6" s="57"/>
      <c r="E6" s="57"/>
      <c r="F6" s="57"/>
      <c r="G6" s="57"/>
      <c r="H6" s="57"/>
      <c r="I6" s="57"/>
      <c r="J6" s="57"/>
    </row>
    <row r="7" spans="1:17" ht="22.5" customHeight="1">
      <c r="A7" s="50" t="s">
        <v>272</v>
      </c>
      <c r="B7" s="51"/>
      <c r="C7" s="51"/>
      <c r="D7" s="51"/>
      <c r="E7" s="51"/>
      <c r="F7" s="51"/>
      <c r="G7" s="51"/>
      <c r="H7" s="51"/>
      <c r="I7" s="51"/>
      <c r="J7" s="51"/>
    </row>
    <row r="8" spans="1:17" ht="22.5" customHeight="1">
      <c r="A8" s="50" t="s">
        <v>257</v>
      </c>
      <c r="B8" s="51"/>
      <c r="C8" s="51"/>
      <c r="D8" s="51"/>
      <c r="E8" s="51"/>
      <c r="F8" s="51"/>
      <c r="G8" s="51"/>
      <c r="H8" s="51"/>
      <c r="I8" s="51"/>
      <c r="J8" s="51"/>
    </row>
    <row r="10" spans="1:17" ht="24" customHeight="1">
      <c r="A10" s="58" t="s">
        <v>12</v>
      </c>
      <c r="B10" s="59" t="s">
        <v>13</v>
      </c>
      <c r="C10" s="58" t="s">
        <v>14</v>
      </c>
      <c r="D10" s="58" t="s">
        <v>15</v>
      </c>
      <c r="E10" s="58"/>
      <c r="F10" s="58"/>
      <c r="G10" s="60" t="s">
        <v>16</v>
      </c>
      <c r="H10" s="58" t="s">
        <v>17</v>
      </c>
      <c r="I10" s="58"/>
      <c r="J10" s="58"/>
      <c r="K10" s="43"/>
    </row>
    <row r="11" spans="1:17" ht="36" customHeight="1">
      <c r="A11" s="58"/>
      <c r="B11" s="59"/>
      <c r="C11" s="58"/>
      <c r="D11" s="44" t="s">
        <v>18</v>
      </c>
      <c r="E11" s="44" t="s">
        <v>19</v>
      </c>
      <c r="F11" s="45" t="s">
        <v>20</v>
      </c>
      <c r="G11" s="60"/>
      <c r="H11" s="44" t="s">
        <v>18</v>
      </c>
      <c r="I11" s="44" t="s">
        <v>19</v>
      </c>
      <c r="J11" s="45" t="s">
        <v>20</v>
      </c>
      <c r="K11" s="43"/>
      <c r="N11" s="58" t="s">
        <v>21</v>
      </c>
      <c r="O11" s="61"/>
      <c r="P11" s="58" t="s">
        <v>22</v>
      </c>
      <c r="Q11" s="61"/>
    </row>
    <row r="12" spans="1:17" ht="16.5" customHeight="1">
      <c r="A12" s="17">
        <v>1</v>
      </c>
      <c r="B12" s="18">
        <v>2</v>
      </c>
      <c r="C12" s="19">
        <v>3</v>
      </c>
      <c r="D12" s="17">
        <v>4</v>
      </c>
      <c r="E12" s="17">
        <v>5</v>
      </c>
      <c r="F12" s="20">
        <v>6</v>
      </c>
      <c r="G12" s="17">
        <v>7</v>
      </c>
      <c r="H12" s="17">
        <v>8</v>
      </c>
      <c r="I12" s="17">
        <v>9</v>
      </c>
      <c r="J12" s="20">
        <v>10</v>
      </c>
      <c r="K12" s="43"/>
      <c r="N12" s="6" t="s">
        <v>23</v>
      </c>
      <c r="O12" s="6" t="s">
        <v>24</v>
      </c>
      <c r="P12" s="6" t="s">
        <v>23</v>
      </c>
      <c r="Q12" s="6" t="s">
        <v>24</v>
      </c>
    </row>
    <row r="13" spans="1:17" ht="246" customHeight="1">
      <c r="A13" s="41" t="s">
        <v>118</v>
      </c>
      <c r="B13" s="21" t="s">
        <v>25</v>
      </c>
      <c r="C13" s="44" t="s">
        <v>198</v>
      </c>
      <c r="D13" s="22">
        <v>2</v>
      </c>
      <c r="E13" s="22">
        <v>2</v>
      </c>
      <c r="F13" s="24" t="s">
        <v>34</v>
      </c>
      <c r="G13" s="44" t="s">
        <v>169</v>
      </c>
      <c r="H13" s="22">
        <v>2</v>
      </c>
      <c r="I13" s="22">
        <v>1</v>
      </c>
      <c r="J13" s="24" t="s">
        <v>75</v>
      </c>
      <c r="K13" s="43"/>
      <c r="N13" s="7">
        <f>E13/E35</f>
        <v>4.4444444444444446E-2</v>
      </c>
      <c r="O13" s="7">
        <f>I13/I35</f>
        <v>3.3333333333333333E-2</v>
      </c>
      <c r="P13" s="7">
        <f>N13*D13</f>
        <v>8.8888888888888892E-2</v>
      </c>
      <c r="Q13" s="7">
        <f>O13*H13</f>
        <v>6.6666666666666666E-2</v>
      </c>
    </row>
    <row r="14" spans="1:17" ht="116.25" customHeight="1">
      <c r="A14" s="44" t="s">
        <v>31</v>
      </c>
      <c r="B14" s="21" t="s">
        <v>32</v>
      </c>
      <c r="C14" s="44" t="s">
        <v>119</v>
      </c>
      <c r="D14" s="22">
        <v>2</v>
      </c>
      <c r="E14" s="22">
        <v>2</v>
      </c>
      <c r="F14" s="24" t="s">
        <v>34</v>
      </c>
      <c r="G14" s="44" t="s">
        <v>120</v>
      </c>
      <c r="H14" s="22">
        <v>2</v>
      </c>
      <c r="I14" s="22">
        <v>1</v>
      </c>
      <c r="J14" s="24" t="s">
        <v>75</v>
      </c>
      <c r="N14" s="7">
        <f>E14/E35</f>
        <v>4.4444444444444446E-2</v>
      </c>
      <c r="O14" s="7">
        <f>I14/I35</f>
        <v>3.3333333333333333E-2</v>
      </c>
      <c r="P14" s="7">
        <f t="shared" ref="P14:P30" si="0">N14*D14</f>
        <v>8.8888888888888892E-2</v>
      </c>
      <c r="Q14" s="7">
        <f t="shared" ref="Q14:Q30" si="1">O14*H14</f>
        <v>6.6666666666666666E-2</v>
      </c>
    </row>
    <row r="15" spans="1:17" ht="110.25" customHeight="1">
      <c r="A15" s="44" t="s">
        <v>207</v>
      </c>
      <c r="B15" s="25" t="s">
        <v>206</v>
      </c>
      <c r="C15" s="44" t="s">
        <v>209</v>
      </c>
      <c r="D15" s="22">
        <v>3</v>
      </c>
      <c r="E15" s="22">
        <v>2</v>
      </c>
      <c r="F15" s="24" t="s">
        <v>27</v>
      </c>
      <c r="G15" s="44" t="s">
        <v>208</v>
      </c>
      <c r="H15" s="22">
        <v>2</v>
      </c>
      <c r="I15" s="22">
        <v>1</v>
      </c>
      <c r="J15" s="24" t="s">
        <v>75</v>
      </c>
      <c r="N15" s="7">
        <f>E15/E35</f>
        <v>4.4444444444444446E-2</v>
      </c>
      <c r="O15" s="7">
        <f>I15/I35</f>
        <v>3.3333333333333333E-2</v>
      </c>
      <c r="P15" s="7">
        <f t="shared" si="0"/>
        <v>0.13333333333333333</v>
      </c>
      <c r="Q15" s="7">
        <f>O15*H15</f>
        <v>6.6666666666666666E-2</v>
      </c>
    </row>
    <row r="16" spans="1:17" ht="114.75" customHeight="1">
      <c r="A16" s="44" t="s">
        <v>100</v>
      </c>
      <c r="B16" s="25" t="s">
        <v>210</v>
      </c>
      <c r="C16" s="44" t="s">
        <v>132</v>
      </c>
      <c r="D16" s="26">
        <v>3</v>
      </c>
      <c r="E16" s="26">
        <v>2</v>
      </c>
      <c r="F16" s="24" t="s">
        <v>27</v>
      </c>
      <c r="G16" s="45" t="s">
        <v>97</v>
      </c>
      <c r="H16" s="26">
        <v>2</v>
      </c>
      <c r="I16" s="26">
        <v>1</v>
      </c>
      <c r="J16" s="24" t="s">
        <v>75</v>
      </c>
      <c r="K16" s="43"/>
      <c r="N16" s="7">
        <f>E16/E35</f>
        <v>4.4444444444444446E-2</v>
      </c>
      <c r="O16" s="7">
        <f>I16/I35</f>
        <v>3.3333333333333333E-2</v>
      </c>
      <c r="P16" s="7">
        <f t="shared" si="0"/>
        <v>0.13333333333333333</v>
      </c>
      <c r="Q16" s="7">
        <f t="shared" si="1"/>
        <v>6.6666666666666666E-2</v>
      </c>
    </row>
    <row r="17" spans="1:17" ht="94.5" customHeight="1">
      <c r="A17" s="44" t="s">
        <v>38</v>
      </c>
      <c r="B17" s="25" t="s">
        <v>135</v>
      </c>
      <c r="C17" s="44" t="s">
        <v>102</v>
      </c>
      <c r="D17" s="29">
        <v>2</v>
      </c>
      <c r="E17" s="29">
        <v>2</v>
      </c>
      <c r="F17" s="24" t="s">
        <v>34</v>
      </c>
      <c r="G17" s="44" t="s">
        <v>101</v>
      </c>
      <c r="H17" s="22">
        <v>2</v>
      </c>
      <c r="I17" s="22">
        <v>1</v>
      </c>
      <c r="J17" s="24" t="s">
        <v>75</v>
      </c>
      <c r="K17" s="43"/>
      <c r="N17" s="7">
        <f>E17/E35</f>
        <v>4.4444444444444446E-2</v>
      </c>
      <c r="O17" s="7">
        <f>I17/I35</f>
        <v>3.3333333333333333E-2</v>
      </c>
      <c r="P17" s="7">
        <f t="shared" si="0"/>
        <v>8.8888888888888892E-2</v>
      </c>
      <c r="Q17" s="7">
        <f t="shared" si="1"/>
        <v>6.6666666666666666E-2</v>
      </c>
    </row>
    <row r="18" spans="1:17" ht="42" customHeight="1">
      <c r="A18" s="44" t="s">
        <v>89</v>
      </c>
      <c r="B18" s="25" t="s">
        <v>88</v>
      </c>
      <c r="C18" s="58" t="s">
        <v>263</v>
      </c>
      <c r="D18" s="22">
        <v>1</v>
      </c>
      <c r="E18" s="22">
        <v>5</v>
      </c>
      <c r="F18" s="23" t="s">
        <v>30</v>
      </c>
      <c r="G18" s="44" t="s">
        <v>106</v>
      </c>
      <c r="H18" s="22">
        <v>1</v>
      </c>
      <c r="I18" s="22">
        <v>4</v>
      </c>
      <c r="J18" s="24" t="s">
        <v>34</v>
      </c>
      <c r="K18" s="43"/>
      <c r="N18" s="7">
        <f>E18/E35</f>
        <v>0.1111111111111111</v>
      </c>
      <c r="O18" s="7">
        <f>I18/I35</f>
        <v>0.13333333333333333</v>
      </c>
      <c r="P18" s="7">
        <f t="shared" si="0"/>
        <v>0.1111111111111111</v>
      </c>
      <c r="Q18" s="7">
        <f t="shared" si="1"/>
        <v>0.13333333333333333</v>
      </c>
    </row>
    <row r="19" spans="1:17" ht="51" customHeight="1">
      <c r="A19" s="44" t="s">
        <v>90</v>
      </c>
      <c r="B19" s="25" t="s">
        <v>217</v>
      </c>
      <c r="C19" s="58"/>
      <c r="D19" s="22">
        <v>1</v>
      </c>
      <c r="E19" s="22">
        <v>3</v>
      </c>
      <c r="F19" s="24" t="s">
        <v>50</v>
      </c>
      <c r="G19" s="44" t="s">
        <v>97</v>
      </c>
      <c r="H19" s="22">
        <v>1</v>
      </c>
      <c r="I19" s="22">
        <v>2</v>
      </c>
      <c r="J19" s="24" t="s">
        <v>75</v>
      </c>
      <c r="K19" s="43"/>
      <c r="N19" s="7">
        <f>E19/E35</f>
        <v>6.6666666666666666E-2</v>
      </c>
      <c r="O19" s="7">
        <f>I19/I35</f>
        <v>6.6666666666666666E-2</v>
      </c>
      <c r="P19" s="7">
        <f t="shared" si="0"/>
        <v>6.6666666666666666E-2</v>
      </c>
      <c r="Q19" s="7">
        <f t="shared" si="1"/>
        <v>6.6666666666666666E-2</v>
      </c>
    </row>
    <row r="20" spans="1:17" ht="59.25" customHeight="1">
      <c r="A20" s="44" t="s">
        <v>91</v>
      </c>
      <c r="B20" s="25" t="s">
        <v>218</v>
      </c>
      <c r="C20" s="58"/>
      <c r="D20" s="22">
        <v>1</v>
      </c>
      <c r="E20" s="22">
        <v>4</v>
      </c>
      <c r="F20" s="24" t="s">
        <v>34</v>
      </c>
      <c r="G20" s="44" t="s">
        <v>107</v>
      </c>
      <c r="H20" s="22">
        <v>1</v>
      </c>
      <c r="I20" s="22">
        <v>3</v>
      </c>
      <c r="J20" s="24" t="s">
        <v>50</v>
      </c>
      <c r="K20" s="43"/>
      <c r="N20" s="7">
        <f>E20/E35</f>
        <v>8.8888888888888892E-2</v>
      </c>
      <c r="O20" s="7">
        <f>I20/I35</f>
        <v>0.1</v>
      </c>
      <c r="P20" s="7">
        <f t="shared" si="0"/>
        <v>8.8888888888888892E-2</v>
      </c>
      <c r="Q20" s="7">
        <f t="shared" si="1"/>
        <v>0.1</v>
      </c>
    </row>
    <row r="21" spans="1:17" ht="63.75" customHeight="1">
      <c r="A21" s="44" t="s">
        <v>51</v>
      </c>
      <c r="B21" s="25" t="s">
        <v>220</v>
      </c>
      <c r="C21" s="44" t="s">
        <v>121</v>
      </c>
      <c r="D21" s="29">
        <v>1</v>
      </c>
      <c r="E21" s="29">
        <v>2</v>
      </c>
      <c r="F21" s="24" t="s">
        <v>75</v>
      </c>
      <c r="G21" s="44" t="s">
        <v>103</v>
      </c>
      <c r="H21" s="22">
        <v>1</v>
      </c>
      <c r="I21" s="22">
        <v>1</v>
      </c>
      <c r="J21" s="24" t="s">
        <v>42</v>
      </c>
      <c r="K21" s="43"/>
      <c r="N21" s="7">
        <f>E21/E35</f>
        <v>4.4444444444444446E-2</v>
      </c>
      <c r="O21" s="7">
        <f>I21/I35</f>
        <v>3.3333333333333333E-2</v>
      </c>
      <c r="P21" s="7">
        <f t="shared" si="0"/>
        <v>4.4444444444444446E-2</v>
      </c>
      <c r="Q21" s="7">
        <f t="shared" si="1"/>
        <v>3.3333333333333333E-2</v>
      </c>
    </row>
    <row r="22" spans="1:17" ht="53.25" customHeight="1">
      <c r="A22" s="44" t="s">
        <v>56</v>
      </c>
      <c r="B22" s="25" t="s">
        <v>92</v>
      </c>
      <c r="C22" s="58" t="s">
        <v>193</v>
      </c>
      <c r="D22" s="22">
        <v>1</v>
      </c>
      <c r="E22" s="22">
        <v>3</v>
      </c>
      <c r="F22" s="24" t="s">
        <v>50</v>
      </c>
      <c r="G22" s="58" t="s">
        <v>97</v>
      </c>
      <c r="H22" s="22">
        <v>1</v>
      </c>
      <c r="I22" s="22">
        <v>2</v>
      </c>
      <c r="J22" s="24" t="s">
        <v>75</v>
      </c>
      <c r="K22" s="43"/>
      <c r="N22" s="7">
        <f>E22/E35</f>
        <v>6.6666666666666666E-2</v>
      </c>
      <c r="O22" s="7">
        <f>I22/I35</f>
        <v>6.6666666666666666E-2</v>
      </c>
      <c r="P22" s="7">
        <f t="shared" si="0"/>
        <v>6.6666666666666666E-2</v>
      </c>
      <c r="Q22" s="7">
        <f t="shared" si="1"/>
        <v>6.6666666666666666E-2</v>
      </c>
    </row>
    <row r="23" spans="1:17" ht="35.25" customHeight="1">
      <c r="A23" s="44" t="s">
        <v>58</v>
      </c>
      <c r="B23" s="25" t="s">
        <v>55</v>
      </c>
      <c r="C23" s="62"/>
      <c r="D23" s="22">
        <v>1</v>
      </c>
      <c r="E23" s="22">
        <v>1</v>
      </c>
      <c r="F23" s="24" t="s">
        <v>42</v>
      </c>
      <c r="G23" s="58"/>
      <c r="H23" s="22">
        <v>1</v>
      </c>
      <c r="I23" s="22">
        <v>1</v>
      </c>
      <c r="J23" s="24" t="s">
        <v>42</v>
      </c>
      <c r="K23" s="43"/>
      <c r="N23" s="7">
        <f>E23/E35</f>
        <v>2.2222222222222223E-2</v>
      </c>
      <c r="O23" s="7">
        <f>I23/I35</f>
        <v>3.3333333333333333E-2</v>
      </c>
      <c r="P23" s="7">
        <f t="shared" si="0"/>
        <v>2.2222222222222223E-2</v>
      </c>
      <c r="Q23" s="7">
        <f t="shared" si="1"/>
        <v>3.3333333333333333E-2</v>
      </c>
    </row>
    <row r="24" spans="1:17" ht="33" customHeight="1">
      <c r="A24" s="44" t="s">
        <v>59</v>
      </c>
      <c r="B24" s="25" t="s">
        <v>93</v>
      </c>
      <c r="C24" s="62"/>
      <c r="D24" s="22">
        <v>1</v>
      </c>
      <c r="E24" s="22">
        <v>1</v>
      </c>
      <c r="F24" s="24" t="s">
        <v>42</v>
      </c>
      <c r="G24" s="58"/>
      <c r="H24" s="22">
        <v>1</v>
      </c>
      <c r="I24" s="22">
        <v>1</v>
      </c>
      <c r="J24" s="24" t="s">
        <v>42</v>
      </c>
      <c r="K24" s="43"/>
      <c r="N24" s="7">
        <f>E24/E35</f>
        <v>2.2222222222222223E-2</v>
      </c>
      <c r="O24" s="7">
        <f>I24/I35</f>
        <v>3.3333333333333333E-2</v>
      </c>
      <c r="P24" s="7">
        <f t="shared" si="0"/>
        <v>2.2222222222222223E-2</v>
      </c>
      <c r="Q24" s="7">
        <f t="shared" si="1"/>
        <v>3.3333333333333333E-2</v>
      </c>
    </row>
    <row r="25" spans="1:17" ht="129" customHeight="1">
      <c r="A25" s="44" t="s">
        <v>63</v>
      </c>
      <c r="B25" s="25" t="s">
        <v>62</v>
      </c>
      <c r="C25" s="44" t="s">
        <v>112</v>
      </c>
      <c r="D25" s="29">
        <v>1</v>
      </c>
      <c r="E25" s="29">
        <v>2</v>
      </c>
      <c r="F25" s="24" t="s">
        <v>75</v>
      </c>
      <c r="G25" s="44" t="s">
        <v>97</v>
      </c>
      <c r="H25" s="22">
        <v>1</v>
      </c>
      <c r="I25" s="22">
        <v>1</v>
      </c>
      <c r="J25" s="24" t="s">
        <v>42</v>
      </c>
      <c r="K25" s="16"/>
      <c r="N25" s="7">
        <f>E25/E35</f>
        <v>4.4444444444444446E-2</v>
      </c>
      <c r="O25" s="7">
        <f>I25/I35</f>
        <v>3.3333333333333333E-2</v>
      </c>
      <c r="P25" s="7">
        <f t="shared" si="0"/>
        <v>4.4444444444444446E-2</v>
      </c>
      <c r="Q25" s="7">
        <f t="shared" si="1"/>
        <v>3.3333333333333333E-2</v>
      </c>
    </row>
    <row r="26" spans="1:17" ht="108.75" customHeight="1">
      <c r="A26" s="44" t="s">
        <v>178</v>
      </c>
      <c r="B26" s="25" t="s">
        <v>159</v>
      </c>
      <c r="C26" s="58" t="s">
        <v>255</v>
      </c>
      <c r="D26" s="22">
        <v>1</v>
      </c>
      <c r="E26" s="22">
        <v>2</v>
      </c>
      <c r="F26" s="24" t="s">
        <v>75</v>
      </c>
      <c r="G26" s="44" t="s">
        <v>97</v>
      </c>
      <c r="H26" s="22">
        <v>1</v>
      </c>
      <c r="I26" s="22">
        <v>1</v>
      </c>
      <c r="J26" s="24" t="s">
        <v>42</v>
      </c>
      <c r="K26" s="43"/>
      <c r="N26" s="7">
        <f>E26/E35</f>
        <v>4.4444444444444446E-2</v>
      </c>
      <c r="O26" s="7">
        <f>I26/I35</f>
        <v>3.3333333333333333E-2</v>
      </c>
      <c r="P26" s="7">
        <f t="shared" si="0"/>
        <v>4.4444444444444446E-2</v>
      </c>
      <c r="Q26" s="7">
        <f t="shared" si="1"/>
        <v>3.3333333333333333E-2</v>
      </c>
    </row>
    <row r="27" spans="1:17" ht="63.75" customHeight="1">
      <c r="A27" s="44" t="s">
        <v>64</v>
      </c>
      <c r="B27" s="25" t="s">
        <v>160</v>
      </c>
      <c r="C27" s="58"/>
      <c r="D27" s="22">
        <v>1</v>
      </c>
      <c r="E27" s="22">
        <v>2</v>
      </c>
      <c r="F27" s="24" t="s">
        <v>75</v>
      </c>
      <c r="G27" s="44" t="s">
        <v>97</v>
      </c>
      <c r="H27" s="22">
        <v>1</v>
      </c>
      <c r="I27" s="22">
        <v>1</v>
      </c>
      <c r="J27" s="24" t="s">
        <v>42</v>
      </c>
      <c r="K27" s="43"/>
      <c r="N27" s="7">
        <f>E27/E35</f>
        <v>4.4444444444444446E-2</v>
      </c>
      <c r="O27" s="7">
        <f>I27/I35</f>
        <v>3.3333333333333333E-2</v>
      </c>
      <c r="P27" s="7">
        <f t="shared" si="0"/>
        <v>4.4444444444444446E-2</v>
      </c>
      <c r="Q27" s="7">
        <f t="shared" si="1"/>
        <v>3.3333333333333333E-2</v>
      </c>
    </row>
    <row r="28" spans="1:17" ht="88.5" customHeight="1">
      <c r="A28" s="44" t="s">
        <v>123</v>
      </c>
      <c r="B28" s="25" t="s">
        <v>161</v>
      </c>
      <c r="C28" s="44" t="s">
        <v>95</v>
      </c>
      <c r="D28" s="22">
        <v>3</v>
      </c>
      <c r="E28" s="22">
        <v>2</v>
      </c>
      <c r="F28" s="24" t="s">
        <v>27</v>
      </c>
      <c r="G28" s="44" t="s">
        <v>97</v>
      </c>
      <c r="H28" s="22">
        <v>2</v>
      </c>
      <c r="I28" s="22">
        <v>1</v>
      </c>
      <c r="J28" s="24" t="s">
        <v>75</v>
      </c>
      <c r="K28" s="43"/>
      <c r="N28" s="7">
        <f>E28/E35</f>
        <v>4.4444444444444446E-2</v>
      </c>
      <c r="O28" s="7">
        <f>I28/I35</f>
        <v>3.3333333333333333E-2</v>
      </c>
      <c r="P28" s="7">
        <f t="shared" si="0"/>
        <v>0.13333333333333333</v>
      </c>
      <c r="Q28" s="7">
        <f t="shared" si="1"/>
        <v>6.6666666666666666E-2</v>
      </c>
    </row>
    <row r="29" spans="1:17" ht="82.5" customHeight="1">
      <c r="A29" s="44" t="s">
        <v>65</v>
      </c>
      <c r="B29" s="25" t="s">
        <v>162</v>
      </c>
      <c r="C29" s="44" t="s">
        <v>114</v>
      </c>
      <c r="D29" s="22">
        <v>3</v>
      </c>
      <c r="E29" s="22">
        <v>2</v>
      </c>
      <c r="F29" s="24" t="s">
        <v>27</v>
      </c>
      <c r="G29" s="44" t="s">
        <v>113</v>
      </c>
      <c r="H29" s="22">
        <v>2</v>
      </c>
      <c r="I29" s="22">
        <v>1</v>
      </c>
      <c r="J29" s="24" t="s">
        <v>75</v>
      </c>
      <c r="K29" s="43"/>
      <c r="N29" s="7">
        <f>E29/E35</f>
        <v>4.4444444444444446E-2</v>
      </c>
      <c r="O29" s="7">
        <f>I29/I35</f>
        <v>3.3333333333333333E-2</v>
      </c>
      <c r="P29" s="7">
        <f t="shared" si="0"/>
        <v>0.13333333333333333</v>
      </c>
      <c r="Q29" s="7">
        <f t="shared" si="1"/>
        <v>6.6666666666666666E-2</v>
      </c>
    </row>
    <row r="30" spans="1:17" ht="64.5" customHeight="1">
      <c r="A30" s="44" t="s">
        <v>66</v>
      </c>
      <c r="B30" s="25" t="s">
        <v>163</v>
      </c>
      <c r="C30" s="44" t="s">
        <v>158</v>
      </c>
      <c r="D30" s="22">
        <v>2</v>
      </c>
      <c r="E30" s="22">
        <v>1</v>
      </c>
      <c r="F30" s="24" t="s">
        <v>75</v>
      </c>
      <c r="G30" s="44" t="s">
        <v>97</v>
      </c>
      <c r="H30" s="22">
        <v>1</v>
      </c>
      <c r="I30" s="22">
        <v>1</v>
      </c>
      <c r="J30" s="24" t="s">
        <v>42</v>
      </c>
      <c r="K30" s="43"/>
      <c r="N30" s="7">
        <f>E30/E35</f>
        <v>2.2222222222222223E-2</v>
      </c>
      <c r="O30" s="7">
        <f>I30/I35</f>
        <v>3.3333333333333333E-2</v>
      </c>
      <c r="P30" s="7">
        <f t="shared" si="0"/>
        <v>4.4444444444444446E-2</v>
      </c>
      <c r="Q30" s="7">
        <f t="shared" si="1"/>
        <v>3.3333333333333333E-2</v>
      </c>
    </row>
    <row r="31" spans="1:17" ht="64.5" customHeight="1">
      <c r="A31" s="44" t="s">
        <v>228</v>
      </c>
      <c r="B31" s="25" t="s">
        <v>165</v>
      </c>
      <c r="C31" s="44" t="s">
        <v>229</v>
      </c>
      <c r="D31" s="22">
        <v>5</v>
      </c>
      <c r="E31" s="22">
        <v>1</v>
      </c>
      <c r="F31" s="23" t="s">
        <v>30</v>
      </c>
      <c r="G31" s="44" t="s">
        <v>97</v>
      </c>
      <c r="H31" s="22">
        <v>5</v>
      </c>
      <c r="I31" s="22">
        <v>1</v>
      </c>
      <c r="J31" s="23" t="s">
        <v>30</v>
      </c>
      <c r="K31" s="43"/>
      <c r="N31" s="7">
        <f>E31/E35</f>
        <v>2.2222222222222223E-2</v>
      </c>
      <c r="O31" s="7">
        <f>I31/I35</f>
        <v>3.3333333333333333E-2</v>
      </c>
      <c r="P31" s="7">
        <f t="shared" ref="P31:P34" si="2">N31*D31</f>
        <v>0.11111111111111112</v>
      </c>
      <c r="Q31" s="7">
        <f t="shared" ref="Q31:Q34" si="3">O31*H31</f>
        <v>0.16666666666666666</v>
      </c>
    </row>
    <row r="32" spans="1:17" ht="66.75" customHeight="1">
      <c r="A32" s="44" t="s">
        <v>194</v>
      </c>
      <c r="B32" s="27" t="s">
        <v>231</v>
      </c>
      <c r="C32" s="44" t="s">
        <v>195</v>
      </c>
      <c r="D32" s="29">
        <v>2</v>
      </c>
      <c r="E32" s="29">
        <v>2</v>
      </c>
      <c r="F32" s="24" t="s">
        <v>34</v>
      </c>
      <c r="G32" s="44" t="s">
        <v>97</v>
      </c>
      <c r="H32" s="29">
        <v>2</v>
      </c>
      <c r="I32" s="29">
        <v>2</v>
      </c>
      <c r="J32" s="24" t="s">
        <v>34</v>
      </c>
      <c r="K32" s="43"/>
      <c r="N32" s="7">
        <f>E32/E35</f>
        <v>4.4444444444444446E-2</v>
      </c>
      <c r="O32" s="7">
        <f>I32/I35</f>
        <v>6.6666666666666666E-2</v>
      </c>
      <c r="P32" s="7">
        <f>N32*D32</f>
        <v>8.8888888888888892E-2</v>
      </c>
      <c r="Q32" s="7">
        <f>O32*H32</f>
        <v>0.13333333333333333</v>
      </c>
    </row>
    <row r="33" spans="1:17" ht="69.75" customHeight="1">
      <c r="A33" s="44" t="s">
        <v>74</v>
      </c>
      <c r="B33" s="25" t="s">
        <v>232</v>
      </c>
      <c r="C33" s="71" t="s">
        <v>122</v>
      </c>
      <c r="D33" s="22">
        <v>1</v>
      </c>
      <c r="E33" s="22">
        <v>1</v>
      </c>
      <c r="F33" s="24" t="s">
        <v>42</v>
      </c>
      <c r="G33" s="71" t="s">
        <v>97</v>
      </c>
      <c r="H33" s="22">
        <v>1</v>
      </c>
      <c r="I33" s="22">
        <v>1</v>
      </c>
      <c r="J33" s="24" t="s">
        <v>42</v>
      </c>
      <c r="K33" s="43"/>
      <c r="N33" s="7">
        <f>E33/E35</f>
        <v>2.2222222222222223E-2</v>
      </c>
      <c r="O33" s="7">
        <f>I33/I35</f>
        <v>3.3333333333333333E-2</v>
      </c>
      <c r="P33" s="7">
        <f t="shared" si="2"/>
        <v>2.2222222222222223E-2</v>
      </c>
      <c r="Q33" s="7">
        <f t="shared" si="3"/>
        <v>3.3333333333333333E-2</v>
      </c>
    </row>
    <row r="34" spans="1:17" ht="60.75" customHeight="1">
      <c r="A34" s="44" t="s">
        <v>76</v>
      </c>
      <c r="B34" s="25" t="s">
        <v>233</v>
      </c>
      <c r="C34" s="72"/>
      <c r="D34" s="22">
        <v>1</v>
      </c>
      <c r="E34" s="22">
        <v>1</v>
      </c>
      <c r="F34" s="24" t="s">
        <v>42</v>
      </c>
      <c r="G34" s="72"/>
      <c r="H34" s="22">
        <v>1</v>
      </c>
      <c r="I34" s="22">
        <v>1</v>
      </c>
      <c r="J34" s="24" t="s">
        <v>42</v>
      </c>
      <c r="K34" s="43"/>
      <c r="N34" s="7">
        <f>E34/E35</f>
        <v>2.2222222222222223E-2</v>
      </c>
      <c r="O34" s="7">
        <f>I34/I35</f>
        <v>3.3333333333333333E-2</v>
      </c>
      <c r="P34" s="7">
        <f t="shared" si="2"/>
        <v>2.2222222222222223E-2</v>
      </c>
      <c r="Q34" s="7">
        <f t="shared" si="3"/>
        <v>3.3333333333333333E-2</v>
      </c>
    </row>
    <row r="35" spans="1:17" ht="15.75">
      <c r="A35" s="30"/>
      <c r="B35" s="31"/>
      <c r="C35" s="32" t="s">
        <v>77</v>
      </c>
      <c r="D35" s="33">
        <f>SUM(D13:D34)</f>
        <v>39</v>
      </c>
      <c r="E35" s="33">
        <f>SUM(E13:E34)</f>
        <v>45</v>
      </c>
      <c r="F35" s="34"/>
      <c r="G35" s="33"/>
      <c r="H35" s="33">
        <f>SUM(H13:H34)</f>
        <v>34</v>
      </c>
      <c r="I35" s="33">
        <f>SUM(I13:I34)</f>
        <v>30</v>
      </c>
      <c r="J35" s="34"/>
      <c r="P35" s="8"/>
    </row>
    <row r="36" spans="1:17" ht="15.75">
      <c r="A36" s="63" t="s">
        <v>78</v>
      </c>
      <c r="B36" s="63"/>
      <c r="C36" s="63"/>
      <c r="D36" s="63"/>
      <c r="E36" s="63"/>
      <c r="F36" s="35">
        <f>SUM(P13:P34)</f>
        <v>1.6444444444444442</v>
      </c>
      <c r="G36" s="47"/>
      <c r="H36" s="47"/>
      <c r="I36" s="47"/>
      <c r="J36" s="35">
        <f>SUM(Q13:Q34)</f>
        <v>1.4333333333333336</v>
      </c>
      <c r="K36" s="43"/>
    </row>
    <row r="37" spans="1:17">
      <c r="A37" s="64" t="s">
        <v>96</v>
      </c>
      <c r="B37" s="65"/>
      <c r="C37" s="65"/>
      <c r="D37" s="65"/>
      <c r="E37" s="65"/>
      <c r="F37" s="65"/>
      <c r="G37" s="65"/>
    </row>
    <row r="39" spans="1:17" ht="18" customHeight="1">
      <c r="A39" s="66" t="s">
        <v>3</v>
      </c>
      <c r="B39" s="66"/>
      <c r="C39" s="66"/>
      <c r="D39" s="66"/>
      <c r="E39" s="1"/>
      <c r="F39" s="13"/>
      <c r="G39" s="1"/>
      <c r="H39" s="1"/>
      <c r="I39" s="1"/>
      <c r="J39" s="13"/>
    </row>
    <row r="40" spans="1:17" ht="20.25" customHeight="1">
      <c r="A40" s="2"/>
      <c r="B40"/>
      <c r="E40" s="1"/>
      <c r="F40" s="13"/>
      <c r="G40" s="1"/>
      <c r="H40" s="1"/>
      <c r="I40" s="1"/>
      <c r="J40" s="13"/>
    </row>
    <row r="41" spans="1:17" ht="30.75" customHeight="1">
      <c r="A41" s="36" t="s">
        <v>4</v>
      </c>
      <c r="B41" s="67" t="s">
        <v>5</v>
      </c>
      <c r="C41" s="67"/>
      <c r="D41" s="68" t="s">
        <v>6</v>
      </c>
      <c r="E41" s="68"/>
      <c r="F41" s="68"/>
      <c r="G41" s="37" t="s">
        <v>7</v>
      </c>
      <c r="H41" s="3"/>
      <c r="I41" s="1"/>
      <c r="J41" s="13"/>
    </row>
    <row r="42" spans="1:17" ht="24" customHeight="1">
      <c r="A42" s="36" t="s">
        <v>8</v>
      </c>
      <c r="B42" s="67" t="s">
        <v>9</v>
      </c>
      <c r="C42" s="67"/>
      <c r="D42" s="68" t="s">
        <v>10</v>
      </c>
      <c r="E42" s="68"/>
      <c r="F42" s="68"/>
      <c r="G42" s="37" t="s">
        <v>11</v>
      </c>
      <c r="H42" s="3"/>
      <c r="I42" s="1"/>
      <c r="J42" s="13"/>
    </row>
    <row r="44" spans="1:17" ht="15.75">
      <c r="A44" s="50" t="s">
        <v>244</v>
      </c>
      <c r="B44" s="51"/>
    </row>
  </sheetData>
  <mergeCells count="29">
    <mergeCell ref="A44:B44"/>
    <mergeCell ref="C33:C34"/>
    <mergeCell ref="G33:G34"/>
    <mergeCell ref="A36:E36"/>
    <mergeCell ref="A37:G37"/>
    <mergeCell ref="A39:D39"/>
    <mergeCell ref="B41:C41"/>
    <mergeCell ref="D41:F41"/>
    <mergeCell ref="B42:C42"/>
    <mergeCell ref="D42:F42"/>
    <mergeCell ref="C22:C24"/>
    <mergeCell ref="G22:G24"/>
    <mergeCell ref="C26:C27"/>
    <mergeCell ref="N11:O11"/>
    <mergeCell ref="P11:Q11"/>
    <mergeCell ref="C18:C20"/>
    <mergeCell ref="H10:J10"/>
    <mergeCell ref="A1:J1"/>
    <mergeCell ref="A2:J2"/>
    <mergeCell ref="A3:J3"/>
    <mergeCell ref="A4:J4"/>
    <mergeCell ref="A6:J6"/>
    <mergeCell ref="A7:J7"/>
    <mergeCell ref="A8:J8"/>
    <mergeCell ref="A10:A11"/>
    <mergeCell ref="B10:B11"/>
    <mergeCell ref="C10:C11"/>
    <mergeCell ref="D10:F10"/>
    <mergeCell ref="G10:G11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Гардеробщица, Хозяйственный отдел&amp;R&amp;"Times New Roman,обычный"&amp;8&amp;P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1"/>
  <sheetViews>
    <sheetView view="pageBreakPreview" zoomScale="80" zoomScaleNormal="90" zoomScaleSheetLayoutView="80" zoomScalePageLayoutView="90" workbookViewId="0">
      <selection activeCell="C13" sqref="C13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0" t="s">
        <v>79</v>
      </c>
      <c r="B2" s="50"/>
    </row>
    <row r="3" spans="1:7" ht="8.25" customHeight="1"/>
    <row r="4" spans="1:7" ht="30">
      <c r="A4" s="38" t="s">
        <v>245</v>
      </c>
      <c r="B4" s="9"/>
      <c r="C4" s="38" t="s">
        <v>246</v>
      </c>
      <c r="D4" s="9"/>
      <c r="E4" s="39"/>
      <c r="F4" s="14"/>
      <c r="G4" s="39"/>
    </row>
    <row r="5" spans="1:7" ht="16.5">
      <c r="A5" s="10" t="s">
        <v>80</v>
      </c>
      <c r="B5" s="10"/>
      <c r="C5" s="10" t="s">
        <v>81</v>
      </c>
      <c r="D5" s="10"/>
      <c r="E5" s="10" t="s">
        <v>82</v>
      </c>
      <c r="F5" s="10"/>
      <c r="G5" s="10" t="s">
        <v>83</v>
      </c>
    </row>
    <row r="6" spans="1:7" ht="8.25" customHeight="1"/>
    <row r="7" spans="1:7" ht="15.75">
      <c r="A7" s="50" t="s">
        <v>84</v>
      </c>
      <c r="B7" s="50"/>
    </row>
    <row r="8" spans="1:7" ht="10.5" customHeight="1"/>
    <row r="9" spans="1:7" ht="15.75">
      <c r="A9" s="38" t="s">
        <v>190</v>
      </c>
      <c r="B9" s="9"/>
      <c r="C9" s="38" t="s">
        <v>247</v>
      </c>
      <c r="D9" s="9"/>
      <c r="E9" s="39"/>
      <c r="F9" s="14"/>
      <c r="G9" s="39"/>
    </row>
    <row r="10" spans="1:7" ht="16.5">
      <c r="A10" s="10" t="s">
        <v>80</v>
      </c>
      <c r="B10" s="10"/>
      <c r="C10" s="10" t="s">
        <v>81</v>
      </c>
      <c r="D10" s="10"/>
      <c r="E10" s="10" t="s">
        <v>82</v>
      </c>
      <c r="F10" s="10"/>
      <c r="G10" s="10" t="s">
        <v>83</v>
      </c>
    </row>
    <row r="11" spans="1:7" ht="15.75">
      <c r="A11" s="38" t="s">
        <v>248</v>
      </c>
      <c r="B11" s="9"/>
      <c r="C11" s="38" t="s">
        <v>249</v>
      </c>
      <c r="D11" s="9"/>
      <c r="E11" s="39"/>
      <c r="F11" s="14"/>
      <c r="G11" s="39"/>
    </row>
    <row r="12" spans="1:7" ht="16.5">
      <c r="A12" s="10" t="s">
        <v>80</v>
      </c>
      <c r="B12" s="10"/>
      <c r="C12" s="10" t="s">
        <v>81</v>
      </c>
      <c r="D12" s="10"/>
      <c r="E12" s="10" t="s">
        <v>82</v>
      </c>
      <c r="F12" s="10"/>
      <c r="G12" s="10" t="s">
        <v>83</v>
      </c>
    </row>
    <row r="13" spans="1:7" ht="15.75">
      <c r="A13" s="38" t="s">
        <v>250</v>
      </c>
      <c r="B13" s="9"/>
      <c r="C13" s="38" t="s">
        <v>251</v>
      </c>
      <c r="D13" s="9"/>
      <c r="E13" s="39"/>
      <c r="F13" s="14"/>
      <c r="G13" s="39"/>
    </row>
    <row r="14" spans="1:7" ht="16.5">
      <c r="A14" s="10" t="s">
        <v>80</v>
      </c>
      <c r="B14" s="10"/>
      <c r="C14" s="10" t="s">
        <v>81</v>
      </c>
      <c r="D14" s="10"/>
      <c r="E14" s="10" t="s">
        <v>82</v>
      </c>
      <c r="F14" s="10"/>
      <c r="G14" s="10" t="s">
        <v>83</v>
      </c>
    </row>
    <row r="15" spans="1:7" ht="60">
      <c r="A15" s="38" t="s">
        <v>252</v>
      </c>
      <c r="B15" s="9"/>
      <c r="C15" s="38" t="s">
        <v>253</v>
      </c>
      <c r="D15" s="9"/>
      <c r="E15" s="39"/>
      <c r="F15" s="14"/>
      <c r="G15" s="39"/>
    </row>
    <row r="16" spans="1:7" ht="16.5">
      <c r="A16" s="10" t="s">
        <v>80</v>
      </c>
      <c r="B16" s="10"/>
      <c r="C16" s="10" t="s">
        <v>81</v>
      </c>
      <c r="D16" s="10"/>
      <c r="E16" s="10" t="s">
        <v>82</v>
      </c>
      <c r="F16" s="10"/>
      <c r="G16" s="10" t="s">
        <v>83</v>
      </c>
    </row>
    <row r="17" spans="1:5" ht="12.75" customHeight="1"/>
    <row r="18" spans="1:5" ht="15.75">
      <c r="A18" s="50" t="s">
        <v>85</v>
      </c>
      <c r="B18" s="50"/>
      <c r="C18" s="48"/>
    </row>
    <row r="19" spans="1:5" ht="8.25" customHeight="1"/>
    <row r="20" spans="1:5" ht="30">
      <c r="A20" s="39"/>
      <c r="B20" s="9"/>
      <c r="C20" s="38" t="s">
        <v>305</v>
      </c>
      <c r="D20" s="49"/>
      <c r="E20" s="39"/>
    </row>
    <row r="21" spans="1:5" ht="16.5">
      <c r="A21" s="11" t="s">
        <v>82</v>
      </c>
      <c r="B21" s="11"/>
      <c r="C21" s="10" t="s">
        <v>86</v>
      </c>
      <c r="D21" s="11"/>
      <c r="E21" s="11" t="s">
        <v>83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Гардеробщица, Хозяйственный отдел&amp;R&amp;"Times New Roman,обычный"&amp;8 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Q52"/>
  <sheetViews>
    <sheetView view="pageLayout" topLeftCell="A44" zoomScale="80" zoomScaleNormal="100" zoomScaleSheetLayoutView="80" zoomScalePageLayoutView="80" workbookViewId="0">
      <selection activeCell="H48" sqref="H48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52" t="s">
        <v>196</v>
      </c>
      <c r="B1" s="53"/>
      <c r="C1" s="53"/>
      <c r="D1" s="53"/>
      <c r="E1" s="53"/>
      <c r="F1" s="53"/>
      <c r="G1" s="53"/>
      <c r="H1" s="53"/>
      <c r="I1" s="53"/>
      <c r="J1" s="54"/>
    </row>
    <row r="2" spans="1:17">
      <c r="A2" s="55" t="s">
        <v>0</v>
      </c>
      <c r="B2" s="53"/>
      <c r="C2" s="53"/>
      <c r="D2" s="53"/>
      <c r="E2" s="53"/>
      <c r="F2" s="53"/>
      <c r="G2" s="53"/>
      <c r="H2" s="53"/>
      <c r="I2" s="53"/>
      <c r="J2" s="54"/>
    </row>
    <row r="3" spans="1:17">
      <c r="A3" s="52" t="s">
        <v>197</v>
      </c>
      <c r="B3" s="53"/>
      <c r="C3" s="53"/>
      <c r="D3" s="53"/>
      <c r="E3" s="53"/>
      <c r="F3" s="53"/>
      <c r="G3" s="53"/>
      <c r="H3" s="53"/>
      <c r="I3" s="53"/>
      <c r="J3" s="54"/>
    </row>
    <row r="4" spans="1:17">
      <c r="A4" s="55" t="s">
        <v>1</v>
      </c>
      <c r="B4" s="53"/>
      <c r="C4" s="53"/>
      <c r="D4" s="53"/>
      <c r="E4" s="53"/>
      <c r="F4" s="53"/>
      <c r="G4" s="53"/>
      <c r="H4" s="53"/>
      <c r="I4" s="53"/>
      <c r="J4" s="54"/>
    </row>
    <row r="6" spans="1:17" ht="32.25" customHeight="1">
      <c r="A6" s="56" t="s">
        <v>2</v>
      </c>
      <c r="B6" s="57"/>
      <c r="C6" s="57"/>
      <c r="D6" s="57"/>
      <c r="E6" s="57"/>
      <c r="F6" s="57"/>
      <c r="G6" s="57"/>
      <c r="H6" s="57"/>
      <c r="I6" s="57"/>
      <c r="J6" s="57"/>
    </row>
    <row r="7" spans="1:17" ht="22.5" customHeight="1">
      <c r="A7" s="50" t="s">
        <v>273</v>
      </c>
      <c r="B7" s="51"/>
      <c r="C7" s="51"/>
      <c r="D7" s="51"/>
      <c r="E7" s="51"/>
      <c r="F7" s="51"/>
      <c r="G7" s="51"/>
      <c r="H7" s="51"/>
      <c r="I7" s="51"/>
      <c r="J7" s="51"/>
    </row>
    <row r="8" spans="1:17" ht="22.5" customHeight="1">
      <c r="A8" s="50" t="s">
        <v>257</v>
      </c>
      <c r="B8" s="51"/>
      <c r="C8" s="51"/>
      <c r="D8" s="51"/>
      <c r="E8" s="51"/>
      <c r="F8" s="51"/>
      <c r="G8" s="51"/>
      <c r="H8" s="51"/>
      <c r="I8" s="51"/>
      <c r="J8" s="51"/>
    </row>
    <row r="9" spans="1:17" ht="22.5" customHeight="1">
      <c r="A9" s="50" t="s">
        <v>254</v>
      </c>
      <c r="B9" s="51"/>
      <c r="C9" s="51"/>
      <c r="D9" s="51"/>
      <c r="E9" s="51"/>
      <c r="F9" s="51"/>
      <c r="G9" s="51"/>
      <c r="H9" s="51"/>
      <c r="I9" s="51"/>
      <c r="J9" s="51"/>
    </row>
    <row r="10" spans="1:17" ht="22.5" customHeight="1">
      <c r="A10" s="50" t="s">
        <v>274</v>
      </c>
      <c r="B10" s="51"/>
      <c r="C10" s="51"/>
      <c r="D10" s="51"/>
      <c r="E10" s="51"/>
      <c r="F10" s="51"/>
      <c r="G10" s="51"/>
      <c r="H10" s="51"/>
      <c r="I10" s="51"/>
      <c r="J10" s="51"/>
    </row>
    <row r="12" spans="1:17" ht="24" customHeight="1">
      <c r="A12" s="58" t="s">
        <v>12</v>
      </c>
      <c r="B12" s="59" t="s">
        <v>13</v>
      </c>
      <c r="C12" s="58" t="s">
        <v>14</v>
      </c>
      <c r="D12" s="58" t="s">
        <v>15</v>
      </c>
      <c r="E12" s="58"/>
      <c r="F12" s="58"/>
      <c r="G12" s="60" t="s">
        <v>16</v>
      </c>
      <c r="H12" s="58" t="s">
        <v>17</v>
      </c>
      <c r="I12" s="58"/>
      <c r="J12" s="58"/>
      <c r="K12" s="43"/>
    </row>
    <row r="13" spans="1:17" ht="36" customHeight="1">
      <c r="A13" s="58"/>
      <c r="B13" s="59"/>
      <c r="C13" s="58"/>
      <c r="D13" s="44" t="s">
        <v>18</v>
      </c>
      <c r="E13" s="44" t="s">
        <v>19</v>
      </c>
      <c r="F13" s="45" t="s">
        <v>20</v>
      </c>
      <c r="G13" s="60"/>
      <c r="H13" s="44" t="s">
        <v>18</v>
      </c>
      <c r="I13" s="44" t="s">
        <v>19</v>
      </c>
      <c r="J13" s="45" t="s">
        <v>20</v>
      </c>
      <c r="K13" s="43"/>
      <c r="N13" s="58" t="s">
        <v>21</v>
      </c>
      <c r="O13" s="61"/>
      <c r="P13" s="58" t="s">
        <v>22</v>
      </c>
      <c r="Q13" s="61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43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46" customHeight="1">
      <c r="A15" s="41" t="s">
        <v>118</v>
      </c>
      <c r="B15" s="21" t="s">
        <v>25</v>
      </c>
      <c r="C15" s="44" t="s">
        <v>198</v>
      </c>
      <c r="D15" s="22">
        <v>2</v>
      </c>
      <c r="E15" s="22">
        <v>2</v>
      </c>
      <c r="F15" s="24" t="s">
        <v>34</v>
      </c>
      <c r="G15" s="44" t="s">
        <v>169</v>
      </c>
      <c r="H15" s="22">
        <v>2</v>
      </c>
      <c r="I15" s="22">
        <v>1</v>
      </c>
      <c r="J15" s="24" t="s">
        <v>75</v>
      </c>
      <c r="K15" s="43"/>
      <c r="N15" s="7">
        <f>E15/E43</f>
        <v>3.2786885245901641E-2</v>
      </c>
      <c r="O15" s="7">
        <f>I15/I43</f>
        <v>2.1276595744680851E-2</v>
      </c>
      <c r="P15" s="7">
        <f>N15*D15</f>
        <v>6.5573770491803282E-2</v>
      </c>
      <c r="Q15" s="7">
        <f>O15*H15</f>
        <v>4.2553191489361701E-2</v>
      </c>
    </row>
    <row r="16" spans="1:17" ht="116.25" customHeight="1">
      <c r="A16" s="44" t="s">
        <v>31</v>
      </c>
      <c r="B16" s="21" t="s">
        <v>32</v>
      </c>
      <c r="C16" s="44" t="s">
        <v>119</v>
      </c>
      <c r="D16" s="22">
        <v>2</v>
      </c>
      <c r="E16" s="22">
        <v>2</v>
      </c>
      <c r="F16" s="24" t="s">
        <v>34</v>
      </c>
      <c r="G16" s="44" t="s">
        <v>120</v>
      </c>
      <c r="H16" s="22">
        <v>2</v>
      </c>
      <c r="I16" s="22">
        <v>1</v>
      </c>
      <c r="J16" s="24" t="s">
        <v>75</v>
      </c>
      <c r="N16" s="7">
        <f>E16/E43</f>
        <v>3.2786885245901641E-2</v>
      </c>
      <c r="O16" s="7">
        <f>I16/I43</f>
        <v>2.1276595744680851E-2</v>
      </c>
      <c r="P16" s="7">
        <f t="shared" ref="P16:P38" si="0">N16*D16</f>
        <v>6.5573770491803282E-2</v>
      </c>
      <c r="Q16" s="7">
        <f t="shared" ref="Q16:Q38" si="1">O16*H16</f>
        <v>4.2553191489361701E-2</v>
      </c>
    </row>
    <row r="17" spans="1:17" ht="63" customHeight="1">
      <c r="A17" s="44" t="s">
        <v>98</v>
      </c>
      <c r="B17" s="25" t="s">
        <v>131</v>
      </c>
      <c r="C17" s="44" t="s">
        <v>99</v>
      </c>
      <c r="D17" s="22">
        <v>1</v>
      </c>
      <c r="E17" s="22">
        <v>5</v>
      </c>
      <c r="F17" s="23" t="s">
        <v>30</v>
      </c>
      <c r="G17" s="44" t="s">
        <v>97</v>
      </c>
      <c r="H17" s="22">
        <v>1</v>
      </c>
      <c r="I17" s="22">
        <v>4</v>
      </c>
      <c r="J17" s="24" t="s">
        <v>34</v>
      </c>
      <c r="N17" s="7">
        <f>E17/E43</f>
        <v>8.1967213114754092E-2</v>
      </c>
      <c r="O17" s="7">
        <f>I17/I43</f>
        <v>8.5106382978723402E-2</v>
      </c>
      <c r="P17" s="7">
        <f t="shared" si="0"/>
        <v>8.1967213114754092E-2</v>
      </c>
      <c r="Q17" s="7">
        <f>O17*H17</f>
        <v>8.5106382978723402E-2</v>
      </c>
    </row>
    <row r="18" spans="1:17" ht="110.25" customHeight="1">
      <c r="A18" s="44" t="s">
        <v>207</v>
      </c>
      <c r="B18" s="25" t="s">
        <v>206</v>
      </c>
      <c r="C18" s="44" t="s">
        <v>209</v>
      </c>
      <c r="D18" s="22">
        <v>3</v>
      </c>
      <c r="E18" s="22">
        <v>2</v>
      </c>
      <c r="F18" s="24" t="s">
        <v>27</v>
      </c>
      <c r="G18" s="44" t="s">
        <v>208</v>
      </c>
      <c r="H18" s="22">
        <v>2</v>
      </c>
      <c r="I18" s="22">
        <v>1</v>
      </c>
      <c r="J18" s="24" t="s">
        <v>75</v>
      </c>
      <c r="N18" s="7">
        <f>E18/E43</f>
        <v>3.2786885245901641E-2</v>
      </c>
      <c r="O18" s="7">
        <f>I18/I43</f>
        <v>2.1276595744680851E-2</v>
      </c>
      <c r="P18" s="7">
        <f t="shared" si="0"/>
        <v>9.8360655737704916E-2</v>
      </c>
      <c r="Q18" s="7">
        <f>O18*H18</f>
        <v>4.2553191489361701E-2</v>
      </c>
    </row>
    <row r="19" spans="1:17" ht="114.75" customHeight="1">
      <c r="A19" s="44" t="s">
        <v>100</v>
      </c>
      <c r="B19" s="25" t="s">
        <v>210</v>
      </c>
      <c r="C19" s="44" t="s">
        <v>132</v>
      </c>
      <c r="D19" s="26">
        <v>3</v>
      </c>
      <c r="E19" s="26">
        <v>2</v>
      </c>
      <c r="F19" s="24" t="s">
        <v>27</v>
      </c>
      <c r="G19" s="45" t="s">
        <v>97</v>
      </c>
      <c r="H19" s="26">
        <v>2</v>
      </c>
      <c r="I19" s="26">
        <v>1</v>
      </c>
      <c r="J19" s="24" t="s">
        <v>75</v>
      </c>
      <c r="K19" s="43"/>
      <c r="N19" s="7">
        <f>E19/E43</f>
        <v>3.2786885245901641E-2</v>
      </c>
      <c r="O19" s="7">
        <f>I19/I43</f>
        <v>2.1276595744680851E-2</v>
      </c>
      <c r="P19" s="7">
        <f t="shared" si="0"/>
        <v>9.8360655737704916E-2</v>
      </c>
      <c r="Q19" s="7">
        <f t="shared" si="1"/>
        <v>4.2553191489361701E-2</v>
      </c>
    </row>
    <row r="20" spans="1:17" ht="94.5" customHeight="1">
      <c r="A20" s="44" t="s">
        <v>38</v>
      </c>
      <c r="B20" s="25" t="s">
        <v>135</v>
      </c>
      <c r="C20" s="44" t="s">
        <v>102</v>
      </c>
      <c r="D20" s="29">
        <v>2</v>
      </c>
      <c r="E20" s="29">
        <v>2</v>
      </c>
      <c r="F20" s="24" t="s">
        <v>34</v>
      </c>
      <c r="G20" s="44" t="s">
        <v>101</v>
      </c>
      <c r="H20" s="22">
        <v>2</v>
      </c>
      <c r="I20" s="22">
        <v>1</v>
      </c>
      <c r="J20" s="24" t="s">
        <v>75</v>
      </c>
      <c r="K20" s="43"/>
      <c r="N20" s="7">
        <f>E20/E43</f>
        <v>3.2786885245901641E-2</v>
      </c>
      <c r="O20" s="7">
        <f>I20/I43</f>
        <v>2.1276595744680851E-2</v>
      </c>
      <c r="P20" s="7">
        <f t="shared" si="0"/>
        <v>6.5573770491803282E-2</v>
      </c>
      <c r="Q20" s="7">
        <f t="shared" si="1"/>
        <v>4.2553191489361701E-2</v>
      </c>
    </row>
    <row r="21" spans="1:17" ht="86.25" customHeight="1">
      <c r="A21" s="44" t="s">
        <v>89</v>
      </c>
      <c r="B21" s="25" t="s">
        <v>88</v>
      </c>
      <c r="C21" s="44" t="s">
        <v>263</v>
      </c>
      <c r="D21" s="22">
        <v>1</v>
      </c>
      <c r="E21" s="22">
        <v>5</v>
      </c>
      <c r="F21" s="23" t="s">
        <v>29</v>
      </c>
      <c r="G21" s="44" t="s">
        <v>106</v>
      </c>
      <c r="H21" s="22">
        <v>1</v>
      </c>
      <c r="I21" s="22">
        <v>4</v>
      </c>
      <c r="J21" s="23" t="s">
        <v>26</v>
      </c>
      <c r="K21" s="43"/>
      <c r="N21" s="7">
        <f>E21/E43</f>
        <v>8.1967213114754092E-2</v>
      </c>
      <c r="O21" s="7">
        <f>I21/I43</f>
        <v>8.5106382978723402E-2</v>
      </c>
      <c r="P21" s="7">
        <f t="shared" si="0"/>
        <v>8.1967213114754092E-2</v>
      </c>
      <c r="Q21" s="7">
        <f t="shared" si="1"/>
        <v>8.5106382978723402E-2</v>
      </c>
    </row>
    <row r="22" spans="1:17" ht="86.25" customHeight="1">
      <c r="A22" s="44" t="s">
        <v>52</v>
      </c>
      <c r="B22" s="25" t="s">
        <v>221</v>
      </c>
      <c r="C22" s="44" t="s">
        <v>108</v>
      </c>
      <c r="D22" s="29">
        <v>1</v>
      </c>
      <c r="E22" s="29">
        <v>4</v>
      </c>
      <c r="F22" s="24" t="s">
        <v>34</v>
      </c>
      <c r="G22" s="44" t="s">
        <v>109</v>
      </c>
      <c r="H22" s="22">
        <v>1</v>
      </c>
      <c r="I22" s="22">
        <v>3</v>
      </c>
      <c r="J22" s="24" t="s">
        <v>50</v>
      </c>
      <c r="K22" s="43"/>
      <c r="N22" s="7">
        <f>E22/E43</f>
        <v>6.5573770491803282E-2</v>
      </c>
      <c r="O22" s="7">
        <f>I22/I43</f>
        <v>6.3829787234042548E-2</v>
      </c>
      <c r="P22" s="7">
        <f t="shared" si="0"/>
        <v>6.5573770491803282E-2</v>
      </c>
      <c r="Q22" s="7">
        <f t="shared" si="1"/>
        <v>6.3829787234042548E-2</v>
      </c>
    </row>
    <row r="23" spans="1:17" ht="53.25" customHeight="1">
      <c r="A23" s="44" t="s">
        <v>56</v>
      </c>
      <c r="B23" s="25" t="s">
        <v>92</v>
      </c>
      <c r="C23" s="58" t="s">
        <v>193</v>
      </c>
      <c r="D23" s="22">
        <v>1</v>
      </c>
      <c r="E23" s="22">
        <v>3</v>
      </c>
      <c r="F23" s="24" t="s">
        <v>50</v>
      </c>
      <c r="G23" s="58" t="s">
        <v>97</v>
      </c>
      <c r="H23" s="22">
        <v>1</v>
      </c>
      <c r="I23" s="22">
        <v>2</v>
      </c>
      <c r="J23" s="24" t="s">
        <v>75</v>
      </c>
      <c r="K23" s="43"/>
      <c r="N23" s="7">
        <f>E23/E43</f>
        <v>4.9180327868852458E-2</v>
      </c>
      <c r="O23" s="7">
        <f>I23/I43</f>
        <v>4.2553191489361701E-2</v>
      </c>
      <c r="P23" s="7">
        <f t="shared" si="0"/>
        <v>4.9180327868852458E-2</v>
      </c>
      <c r="Q23" s="7">
        <f t="shared" si="1"/>
        <v>4.2553191489361701E-2</v>
      </c>
    </row>
    <row r="24" spans="1:17" ht="35.25" customHeight="1">
      <c r="A24" s="44" t="s">
        <v>58</v>
      </c>
      <c r="B24" s="25" t="s">
        <v>55</v>
      </c>
      <c r="C24" s="62"/>
      <c r="D24" s="22">
        <v>1</v>
      </c>
      <c r="E24" s="22">
        <v>1</v>
      </c>
      <c r="F24" s="24" t="s">
        <v>42</v>
      </c>
      <c r="G24" s="58"/>
      <c r="H24" s="22">
        <v>1</v>
      </c>
      <c r="I24" s="22">
        <v>1</v>
      </c>
      <c r="J24" s="24" t="s">
        <v>42</v>
      </c>
      <c r="K24" s="43"/>
      <c r="N24" s="7">
        <f>E24/E43</f>
        <v>1.6393442622950821E-2</v>
      </c>
      <c r="O24" s="7">
        <f>I24/I43</f>
        <v>2.1276595744680851E-2</v>
      </c>
      <c r="P24" s="7">
        <f t="shared" si="0"/>
        <v>1.6393442622950821E-2</v>
      </c>
      <c r="Q24" s="7">
        <f t="shared" si="1"/>
        <v>2.1276595744680851E-2</v>
      </c>
    </row>
    <row r="25" spans="1:17" ht="33" customHeight="1">
      <c r="A25" s="44" t="s">
        <v>59</v>
      </c>
      <c r="B25" s="25" t="s">
        <v>93</v>
      </c>
      <c r="C25" s="62"/>
      <c r="D25" s="22">
        <v>1</v>
      </c>
      <c r="E25" s="22">
        <v>1</v>
      </c>
      <c r="F25" s="24" t="s">
        <v>42</v>
      </c>
      <c r="G25" s="58"/>
      <c r="H25" s="22">
        <v>1</v>
      </c>
      <c r="I25" s="22">
        <v>1</v>
      </c>
      <c r="J25" s="24" t="s">
        <v>42</v>
      </c>
      <c r="K25" s="43"/>
      <c r="N25" s="7">
        <f>E25/E43</f>
        <v>1.6393442622950821E-2</v>
      </c>
      <c r="O25" s="7">
        <f>I25/I43</f>
        <v>2.1276595744680851E-2</v>
      </c>
      <c r="P25" s="7">
        <f t="shared" si="0"/>
        <v>1.6393442622950821E-2</v>
      </c>
      <c r="Q25" s="7">
        <f t="shared" si="1"/>
        <v>2.1276595744680851E-2</v>
      </c>
    </row>
    <row r="26" spans="1:17" ht="50.25" customHeight="1">
      <c r="A26" s="44" t="s">
        <v>60</v>
      </c>
      <c r="B26" s="27" t="s">
        <v>57</v>
      </c>
      <c r="C26" s="44" t="s">
        <v>94</v>
      </c>
      <c r="D26" s="22">
        <v>1</v>
      </c>
      <c r="E26" s="22">
        <v>5</v>
      </c>
      <c r="F26" s="23" t="s">
        <v>30</v>
      </c>
      <c r="G26" s="44" t="s">
        <v>97</v>
      </c>
      <c r="H26" s="22">
        <v>1</v>
      </c>
      <c r="I26" s="22">
        <v>5</v>
      </c>
      <c r="J26" s="23" t="s">
        <v>30</v>
      </c>
      <c r="K26" s="43"/>
      <c r="N26" s="7">
        <f>E26/E43</f>
        <v>8.1967213114754092E-2</v>
      </c>
      <c r="O26" s="7">
        <f>I26/I43</f>
        <v>0.10638297872340426</v>
      </c>
      <c r="P26" s="7">
        <f t="shared" si="0"/>
        <v>8.1967213114754092E-2</v>
      </c>
      <c r="Q26" s="7">
        <f t="shared" si="1"/>
        <v>0.10638297872340426</v>
      </c>
    </row>
    <row r="27" spans="1:17" ht="66.75" customHeight="1">
      <c r="A27" s="44" t="s">
        <v>61</v>
      </c>
      <c r="B27" s="27" t="s">
        <v>225</v>
      </c>
      <c r="C27" s="44" t="s">
        <v>110</v>
      </c>
      <c r="D27" s="22">
        <v>1</v>
      </c>
      <c r="E27" s="22">
        <v>5</v>
      </c>
      <c r="F27" s="23" t="s">
        <v>30</v>
      </c>
      <c r="G27" s="44" t="s">
        <v>111</v>
      </c>
      <c r="H27" s="22">
        <v>1</v>
      </c>
      <c r="I27" s="22">
        <v>5</v>
      </c>
      <c r="J27" s="23" t="s">
        <v>30</v>
      </c>
      <c r="K27" s="43"/>
      <c r="N27" s="7">
        <f>E27/E43</f>
        <v>8.1967213114754092E-2</v>
      </c>
      <c r="O27" s="7">
        <f>I27/I43</f>
        <v>0.10638297872340426</v>
      </c>
      <c r="P27" s="7">
        <f t="shared" si="0"/>
        <v>8.1967213114754092E-2</v>
      </c>
      <c r="Q27" s="7">
        <f t="shared" si="1"/>
        <v>0.10638297872340426</v>
      </c>
    </row>
    <row r="28" spans="1:17" ht="129" customHeight="1">
      <c r="A28" s="44" t="s">
        <v>63</v>
      </c>
      <c r="B28" s="25" t="s">
        <v>62</v>
      </c>
      <c r="C28" s="44" t="s">
        <v>112</v>
      </c>
      <c r="D28" s="29">
        <v>1</v>
      </c>
      <c r="E28" s="29">
        <v>2</v>
      </c>
      <c r="F28" s="24" t="s">
        <v>75</v>
      </c>
      <c r="G28" s="44" t="s">
        <v>97</v>
      </c>
      <c r="H28" s="22">
        <v>1</v>
      </c>
      <c r="I28" s="22">
        <v>1</v>
      </c>
      <c r="J28" s="24" t="s">
        <v>42</v>
      </c>
      <c r="K28" s="16"/>
      <c r="N28" s="7">
        <f>E28/E43</f>
        <v>3.2786885245901641E-2</v>
      </c>
      <c r="O28" s="7">
        <f>I28/I43</f>
        <v>2.1276595744680851E-2</v>
      </c>
      <c r="P28" s="7">
        <f t="shared" si="0"/>
        <v>3.2786885245901641E-2</v>
      </c>
      <c r="Q28" s="7">
        <f t="shared" si="1"/>
        <v>2.1276595744680851E-2</v>
      </c>
    </row>
    <row r="29" spans="1:17" ht="108.75" customHeight="1">
      <c r="A29" s="44" t="s">
        <v>178</v>
      </c>
      <c r="B29" s="25" t="s">
        <v>159</v>
      </c>
      <c r="C29" s="58" t="s">
        <v>255</v>
      </c>
      <c r="D29" s="22">
        <v>1</v>
      </c>
      <c r="E29" s="22">
        <v>2</v>
      </c>
      <c r="F29" s="24" t="s">
        <v>75</v>
      </c>
      <c r="G29" s="44" t="s">
        <v>97</v>
      </c>
      <c r="H29" s="22">
        <v>1</v>
      </c>
      <c r="I29" s="22">
        <v>1</v>
      </c>
      <c r="J29" s="24" t="s">
        <v>42</v>
      </c>
      <c r="K29" s="43"/>
      <c r="N29" s="7">
        <f>E29/E43</f>
        <v>3.2786885245901641E-2</v>
      </c>
      <c r="O29" s="7">
        <f>I29/I43</f>
        <v>2.1276595744680851E-2</v>
      </c>
      <c r="P29" s="7">
        <f t="shared" si="0"/>
        <v>3.2786885245901641E-2</v>
      </c>
      <c r="Q29" s="7">
        <f t="shared" si="1"/>
        <v>2.1276595744680851E-2</v>
      </c>
    </row>
    <row r="30" spans="1:17" ht="63.75" customHeight="1">
      <c r="A30" s="44" t="s">
        <v>64</v>
      </c>
      <c r="B30" s="25" t="s">
        <v>160</v>
      </c>
      <c r="C30" s="58"/>
      <c r="D30" s="22">
        <v>1</v>
      </c>
      <c r="E30" s="22">
        <v>2</v>
      </c>
      <c r="F30" s="24" t="s">
        <v>75</v>
      </c>
      <c r="G30" s="44" t="s">
        <v>97</v>
      </c>
      <c r="H30" s="22">
        <v>1</v>
      </c>
      <c r="I30" s="22">
        <v>1</v>
      </c>
      <c r="J30" s="24" t="s">
        <v>42</v>
      </c>
      <c r="K30" s="43"/>
      <c r="N30" s="7">
        <f>E30/E43</f>
        <v>3.2786885245901641E-2</v>
      </c>
      <c r="O30" s="7">
        <f>I30/I43</f>
        <v>2.1276595744680851E-2</v>
      </c>
      <c r="P30" s="7">
        <f t="shared" si="0"/>
        <v>3.2786885245901641E-2</v>
      </c>
      <c r="Q30" s="7">
        <f t="shared" si="1"/>
        <v>2.1276595744680851E-2</v>
      </c>
    </row>
    <row r="31" spans="1:17" ht="88.5" customHeight="1">
      <c r="A31" s="44" t="s">
        <v>123</v>
      </c>
      <c r="B31" s="25" t="s">
        <v>161</v>
      </c>
      <c r="C31" s="44" t="s">
        <v>95</v>
      </c>
      <c r="D31" s="22">
        <v>3</v>
      </c>
      <c r="E31" s="22">
        <v>2</v>
      </c>
      <c r="F31" s="24" t="s">
        <v>27</v>
      </c>
      <c r="G31" s="44" t="s">
        <v>97</v>
      </c>
      <c r="H31" s="22">
        <v>2</v>
      </c>
      <c r="I31" s="22">
        <v>1</v>
      </c>
      <c r="J31" s="24" t="s">
        <v>75</v>
      </c>
      <c r="K31" s="43"/>
      <c r="N31" s="7">
        <f>E31/E43</f>
        <v>3.2786885245901641E-2</v>
      </c>
      <c r="O31" s="7">
        <f>I31/I43</f>
        <v>2.1276595744680851E-2</v>
      </c>
      <c r="P31" s="7">
        <f t="shared" si="0"/>
        <v>9.8360655737704916E-2</v>
      </c>
      <c r="Q31" s="7">
        <f t="shared" si="1"/>
        <v>4.2553191489361701E-2</v>
      </c>
    </row>
    <row r="32" spans="1:17" ht="82.5" customHeight="1">
      <c r="A32" s="44" t="s">
        <v>65</v>
      </c>
      <c r="B32" s="25" t="s">
        <v>162</v>
      </c>
      <c r="C32" s="44" t="s">
        <v>114</v>
      </c>
      <c r="D32" s="22">
        <v>3</v>
      </c>
      <c r="E32" s="22">
        <v>2</v>
      </c>
      <c r="F32" s="24" t="s">
        <v>27</v>
      </c>
      <c r="G32" s="44" t="s">
        <v>113</v>
      </c>
      <c r="H32" s="22">
        <v>2</v>
      </c>
      <c r="I32" s="22">
        <v>1</v>
      </c>
      <c r="J32" s="24" t="s">
        <v>75</v>
      </c>
      <c r="K32" s="43"/>
      <c r="N32" s="7">
        <f>E32/E43</f>
        <v>3.2786885245901641E-2</v>
      </c>
      <c r="O32" s="7">
        <f>I32/I43</f>
        <v>2.1276595744680851E-2</v>
      </c>
      <c r="P32" s="7">
        <f t="shared" si="0"/>
        <v>9.8360655737704916E-2</v>
      </c>
      <c r="Q32" s="7">
        <f t="shared" si="1"/>
        <v>4.2553191489361701E-2</v>
      </c>
    </row>
    <row r="33" spans="1:17" ht="64.5" customHeight="1">
      <c r="A33" s="44" t="s">
        <v>66</v>
      </c>
      <c r="B33" s="25" t="s">
        <v>163</v>
      </c>
      <c r="C33" s="44" t="s">
        <v>158</v>
      </c>
      <c r="D33" s="22">
        <v>2</v>
      </c>
      <c r="E33" s="22">
        <v>1</v>
      </c>
      <c r="F33" s="24" t="s">
        <v>75</v>
      </c>
      <c r="G33" s="44" t="s">
        <v>97</v>
      </c>
      <c r="H33" s="22">
        <v>1</v>
      </c>
      <c r="I33" s="22">
        <v>1</v>
      </c>
      <c r="J33" s="24" t="s">
        <v>42</v>
      </c>
      <c r="K33" s="43"/>
      <c r="N33" s="7">
        <f>E33/E43</f>
        <v>1.6393442622950821E-2</v>
      </c>
      <c r="O33" s="7">
        <f>I33/I43</f>
        <v>2.1276595744680851E-2</v>
      </c>
      <c r="P33" s="7">
        <f t="shared" si="0"/>
        <v>3.2786885245901641E-2</v>
      </c>
      <c r="Q33" s="7">
        <f t="shared" si="1"/>
        <v>2.1276595744680851E-2</v>
      </c>
    </row>
    <row r="34" spans="1:17" ht="42" customHeight="1">
      <c r="A34" s="44" t="s">
        <v>67</v>
      </c>
      <c r="B34" s="25" t="s">
        <v>164</v>
      </c>
      <c r="C34" s="58" t="s">
        <v>183</v>
      </c>
      <c r="D34" s="22">
        <v>5</v>
      </c>
      <c r="E34" s="22">
        <v>2</v>
      </c>
      <c r="F34" s="23" t="s">
        <v>29</v>
      </c>
      <c r="G34" s="58" t="s">
        <v>115</v>
      </c>
      <c r="H34" s="22">
        <v>5</v>
      </c>
      <c r="I34" s="22">
        <v>2</v>
      </c>
      <c r="J34" s="23" t="s">
        <v>29</v>
      </c>
      <c r="K34" s="43"/>
      <c r="N34" s="7">
        <f>E34/E43</f>
        <v>3.2786885245901641E-2</v>
      </c>
      <c r="O34" s="7">
        <f>I34/I43</f>
        <v>4.2553191489361701E-2</v>
      </c>
      <c r="P34" s="7">
        <f t="shared" si="0"/>
        <v>0.16393442622950821</v>
      </c>
      <c r="Q34" s="7">
        <f t="shared" si="1"/>
        <v>0.21276595744680851</v>
      </c>
    </row>
    <row r="35" spans="1:17" ht="32.25" customHeight="1">
      <c r="A35" s="44" t="s">
        <v>68</v>
      </c>
      <c r="B35" s="25" t="s">
        <v>179</v>
      </c>
      <c r="C35" s="58"/>
      <c r="D35" s="22">
        <v>5</v>
      </c>
      <c r="E35" s="22">
        <v>1</v>
      </c>
      <c r="F35" s="23" t="s">
        <v>30</v>
      </c>
      <c r="G35" s="58"/>
      <c r="H35" s="22">
        <v>5</v>
      </c>
      <c r="I35" s="22">
        <v>1</v>
      </c>
      <c r="J35" s="23" t="s">
        <v>30</v>
      </c>
      <c r="K35" s="43"/>
      <c r="N35" s="7">
        <f>E35/E43</f>
        <v>1.6393442622950821E-2</v>
      </c>
      <c r="O35" s="7">
        <f>I35/I43</f>
        <v>2.1276595744680851E-2</v>
      </c>
      <c r="P35" s="7">
        <f t="shared" si="0"/>
        <v>8.1967213114754106E-2</v>
      </c>
      <c r="Q35" s="7">
        <f t="shared" si="1"/>
        <v>0.10638297872340426</v>
      </c>
    </row>
    <row r="36" spans="1:17" ht="50.25" customHeight="1">
      <c r="A36" s="44" t="s">
        <v>69</v>
      </c>
      <c r="B36" s="25" t="s">
        <v>180</v>
      </c>
      <c r="C36" s="58"/>
      <c r="D36" s="22">
        <v>4</v>
      </c>
      <c r="E36" s="22">
        <v>1</v>
      </c>
      <c r="F36" s="24" t="s">
        <v>34</v>
      </c>
      <c r="G36" s="58"/>
      <c r="H36" s="22">
        <v>4</v>
      </c>
      <c r="I36" s="22">
        <v>1</v>
      </c>
      <c r="J36" s="24" t="s">
        <v>34</v>
      </c>
      <c r="K36" s="43"/>
      <c r="N36" s="7">
        <f>E36/E43</f>
        <v>1.6393442622950821E-2</v>
      </c>
      <c r="O36" s="7">
        <f>I36/I43</f>
        <v>2.1276595744680851E-2</v>
      </c>
      <c r="P36" s="7">
        <f t="shared" si="0"/>
        <v>6.5573770491803282E-2</v>
      </c>
      <c r="Q36" s="7">
        <f t="shared" si="1"/>
        <v>8.5106382978723402E-2</v>
      </c>
    </row>
    <row r="37" spans="1:17" ht="39.75" customHeight="1">
      <c r="A37" s="44" t="s">
        <v>70</v>
      </c>
      <c r="B37" s="25" t="s">
        <v>181</v>
      </c>
      <c r="C37" s="58"/>
      <c r="D37" s="22">
        <v>5</v>
      </c>
      <c r="E37" s="22">
        <v>1</v>
      </c>
      <c r="F37" s="23" t="s">
        <v>30</v>
      </c>
      <c r="G37" s="58"/>
      <c r="H37" s="22">
        <v>5</v>
      </c>
      <c r="I37" s="22">
        <v>1</v>
      </c>
      <c r="J37" s="23" t="s">
        <v>30</v>
      </c>
      <c r="K37" s="43"/>
      <c r="N37" s="7">
        <f>E37/E43</f>
        <v>1.6393442622950821E-2</v>
      </c>
      <c r="O37" s="7">
        <f>I37/I43</f>
        <v>2.1276595744680851E-2</v>
      </c>
      <c r="P37" s="7">
        <f t="shared" si="0"/>
        <v>8.1967213114754106E-2</v>
      </c>
      <c r="Q37" s="7">
        <f t="shared" si="1"/>
        <v>0.10638297872340426</v>
      </c>
    </row>
    <row r="38" spans="1:17" ht="39.75" customHeight="1">
      <c r="A38" s="44" t="s">
        <v>71</v>
      </c>
      <c r="B38" s="25" t="s">
        <v>226</v>
      </c>
      <c r="C38" s="58"/>
      <c r="D38" s="22">
        <v>4</v>
      </c>
      <c r="E38" s="22">
        <v>2</v>
      </c>
      <c r="F38" s="23" t="s">
        <v>26</v>
      </c>
      <c r="G38" s="58"/>
      <c r="H38" s="22">
        <v>3</v>
      </c>
      <c r="I38" s="22">
        <v>2</v>
      </c>
      <c r="J38" s="24" t="s">
        <v>27</v>
      </c>
      <c r="K38" s="43"/>
      <c r="N38" s="7">
        <f>E38/E43</f>
        <v>3.2786885245901641E-2</v>
      </c>
      <c r="O38" s="7">
        <f>I38/I43</f>
        <v>4.2553191489361701E-2</v>
      </c>
      <c r="P38" s="7">
        <f t="shared" si="0"/>
        <v>0.13114754098360656</v>
      </c>
      <c r="Q38" s="7">
        <f t="shared" si="1"/>
        <v>0.1276595744680851</v>
      </c>
    </row>
    <row r="39" spans="1:17" ht="63" customHeight="1">
      <c r="A39" s="44" t="s">
        <v>72</v>
      </c>
      <c r="B39" s="25" t="s">
        <v>227</v>
      </c>
      <c r="C39" s="58"/>
      <c r="D39" s="22">
        <v>5</v>
      </c>
      <c r="E39" s="22">
        <v>1</v>
      </c>
      <c r="F39" s="23" t="s">
        <v>30</v>
      </c>
      <c r="G39" s="58"/>
      <c r="H39" s="22">
        <v>5</v>
      </c>
      <c r="I39" s="22">
        <v>1</v>
      </c>
      <c r="J39" s="23" t="s">
        <v>30</v>
      </c>
      <c r="K39" s="43"/>
      <c r="N39" s="7">
        <f>E39/E43</f>
        <v>1.6393442622950821E-2</v>
      </c>
      <c r="O39" s="7">
        <f>I39/I43</f>
        <v>2.1276595744680851E-2</v>
      </c>
      <c r="P39" s="7">
        <f t="shared" ref="P39:P42" si="2">N39*D39</f>
        <v>8.1967213114754106E-2</v>
      </c>
      <c r="Q39" s="7">
        <f t="shared" ref="Q39:Q42" si="3">O39*H39</f>
        <v>0.10638297872340426</v>
      </c>
    </row>
    <row r="40" spans="1:17" ht="64.5" customHeight="1">
      <c r="A40" s="44" t="s">
        <v>228</v>
      </c>
      <c r="B40" s="25" t="s">
        <v>165</v>
      </c>
      <c r="C40" s="44" t="s">
        <v>229</v>
      </c>
      <c r="D40" s="22">
        <v>5</v>
      </c>
      <c r="E40" s="22">
        <v>1</v>
      </c>
      <c r="F40" s="23" t="s">
        <v>30</v>
      </c>
      <c r="G40" s="44" t="s">
        <v>97</v>
      </c>
      <c r="H40" s="22">
        <v>5</v>
      </c>
      <c r="I40" s="22">
        <v>1</v>
      </c>
      <c r="J40" s="23" t="s">
        <v>30</v>
      </c>
      <c r="K40" s="43"/>
      <c r="N40" s="7">
        <f>E40/E43</f>
        <v>1.6393442622950821E-2</v>
      </c>
      <c r="O40" s="7">
        <f>I40/I43</f>
        <v>2.1276595744680851E-2</v>
      </c>
      <c r="P40" s="7">
        <f t="shared" si="2"/>
        <v>8.1967213114754106E-2</v>
      </c>
      <c r="Q40" s="7">
        <f t="shared" si="3"/>
        <v>0.10638297872340426</v>
      </c>
    </row>
    <row r="41" spans="1:17" ht="81.75" customHeight="1">
      <c r="A41" s="44" t="s">
        <v>74</v>
      </c>
      <c r="B41" s="25" t="s">
        <v>232</v>
      </c>
      <c r="C41" s="71" t="s">
        <v>122</v>
      </c>
      <c r="D41" s="22">
        <v>1</v>
      </c>
      <c r="E41" s="22">
        <v>1</v>
      </c>
      <c r="F41" s="24" t="s">
        <v>42</v>
      </c>
      <c r="G41" s="71" t="s">
        <v>97</v>
      </c>
      <c r="H41" s="22">
        <v>1</v>
      </c>
      <c r="I41" s="22">
        <v>1</v>
      </c>
      <c r="J41" s="24" t="s">
        <v>42</v>
      </c>
      <c r="K41" s="43"/>
      <c r="N41" s="7">
        <f>E41/E43</f>
        <v>1.6393442622950821E-2</v>
      </c>
      <c r="O41" s="7">
        <f>I41/I43</f>
        <v>2.1276595744680851E-2</v>
      </c>
      <c r="P41" s="7">
        <f t="shared" si="2"/>
        <v>1.6393442622950821E-2</v>
      </c>
      <c r="Q41" s="7">
        <f t="shared" si="3"/>
        <v>2.1276595744680851E-2</v>
      </c>
    </row>
    <row r="42" spans="1:17" ht="70.5" customHeight="1">
      <c r="A42" s="44" t="s">
        <v>76</v>
      </c>
      <c r="B42" s="25" t="s">
        <v>233</v>
      </c>
      <c r="C42" s="72"/>
      <c r="D42" s="22">
        <v>1</v>
      </c>
      <c r="E42" s="22">
        <v>1</v>
      </c>
      <c r="F42" s="24" t="s">
        <v>42</v>
      </c>
      <c r="G42" s="72"/>
      <c r="H42" s="22">
        <v>1</v>
      </c>
      <c r="I42" s="22">
        <v>1</v>
      </c>
      <c r="J42" s="24" t="s">
        <v>42</v>
      </c>
      <c r="K42" s="43"/>
      <c r="N42" s="7">
        <f>E42/E43</f>
        <v>1.6393442622950821E-2</v>
      </c>
      <c r="O42" s="7">
        <f>I42/I43</f>
        <v>2.1276595744680851E-2</v>
      </c>
      <c r="P42" s="7">
        <f t="shared" si="2"/>
        <v>1.6393442622950821E-2</v>
      </c>
      <c r="Q42" s="7">
        <f t="shared" si="3"/>
        <v>2.1276595744680851E-2</v>
      </c>
    </row>
    <row r="43" spans="1:17" ht="15.75">
      <c r="A43" s="30"/>
      <c r="B43" s="31"/>
      <c r="C43" s="32" t="s">
        <v>77</v>
      </c>
      <c r="D43" s="33">
        <f>SUM(D15:D42)</f>
        <v>66</v>
      </c>
      <c r="E43" s="33">
        <f>SUM(E15:E42)</f>
        <v>61</v>
      </c>
      <c r="F43" s="34"/>
      <c r="G43" s="33"/>
      <c r="H43" s="33">
        <f>SUM(H15:H42)</f>
        <v>60</v>
      </c>
      <c r="I43" s="33">
        <f>SUM(I15:I42)</f>
        <v>47</v>
      </c>
      <c r="J43" s="34"/>
      <c r="P43" s="8"/>
    </row>
    <row r="44" spans="1:17" ht="15.75">
      <c r="A44" s="63" t="s">
        <v>78</v>
      </c>
      <c r="B44" s="63"/>
      <c r="C44" s="63"/>
      <c r="D44" s="63"/>
      <c r="E44" s="63"/>
      <c r="F44" s="35">
        <f>SUM(P15:P42)</f>
        <v>1.9180327868852465</v>
      </c>
      <c r="G44" s="47"/>
      <c r="H44" s="47"/>
      <c r="I44" s="47"/>
      <c r="J44" s="35">
        <f>SUM(Q15:Q42)</f>
        <v>1.8085106382978724</v>
      </c>
      <c r="K44" s="43"/>
    </row>
    <row r="45" spans="1:17">
      <c r="A45" s="64" t="s">
        <v>96</v>
      </c>
      <c r="B45" s="65"/>
      <c r="C45" s="65"/>
      <c r="D45" s="65"/>
      <c r="E45" s="65"/>
      <c r="F45" s="65"/>
      <c r="G45" s="65"/>
    </row>
    <row r="47" spans="1:17" ht="18" customHeight="1">
      <c r="A47" s="66" t="s">
        <v>3</v>
      </c>
      <c r="B47" s="66"/>
      <c r="C47" s="66"/>
      <c r="D47" s="66"/>
      <c r="E47" s="1"/>
      <c r="F47" s="13"/>
      <c r="G47" s="1"/>
      <c r="H47" s="1"/>
      <c r="I47" s="1"/>
      <c r="J47" s="13"/>
    </row>
    <row r="48" spans="1:17" ht="20.25" customHeight="1">
      <c r="A48" s="2"/>
      <c r="B48"/>
      <c r="E48" s="1"/>
      <c r="F48" s="13"/>
      <c r="G48" s="1"/>
      <c r="H48" s="1"/>
      <c r="I48" s="1"/>
      <c r="J48" s="13"/>
    </row>
    <row r="49" spans="1:10" ht="30.75" customHeight="1">
      <c r="A49" s="36" t="s">
        <v>4</v>
      </c>
      <c r="B49" s="67" t="s">
        <v>5</v>
      </c>
      <c r="C49" s="67"/>
      <c r="D49" s="68" t="s">
        <v>6</v>
      </c>
      <c r="E49" s="68"/>
      <c r="F49" s="68"/>
      <c r="G49" s="37" t="s">
        <v>7</v>
      </c>
      <c r="H49" s="3"/>
      <c r="I49" s="1"/>
      <c r="J49" s="13"/>
    </row>
    <row r="50" spans="1:10" ht="24" customHeight="1">
      <c r="A50" s="36" t="s">
        <v>8</v>
      </c>
      <c r="B50" s="67" t="s">
        <v>9</v>
      </c>
      <c r="C50" s="67"/>
      <c r="D50" s="68" t="s">
        <v>10</v>
      </c>
      <c r="E50" s="68"/>
      <c r="F50" s="68"/>
      <c r="G50" s="37" t="s">
        <v>11</v>
      </c>
      <c r="H50" s="3"/>
      <c r="I50" s="1"/>
      <c r="J50" s="13"/>
    </row>
    <row r="52" spans="1:10" ht="15.75">
      <c r="A52" s="50" t="s">
        <v>244</v>
      </c>
      <c r="B52" s="51"/>
    </row>
  </sheetData>
  <mergeCells count="32">
    <mergeCell ref="A52:B52"/>
    <mergeCell ref="C41:C42"/>
    <mergeCell ref="G41:G42"/>
    <mergeCell ref="A44:E44"/>
    <mergeCell ref="A45:G45"/>
    <mergeCell ref="A47:D47"/>
    <mergeCell ref="B49:C49"/>
    <mergeCell ref="D49:F49"/>
    <mergeCell ref="B50:C50"/>
    <mergeCell ref="D50:F50"/>
    <mergeCell ref="C23:C25"/>
    <mergeCell ref="G23:G25"/>
    <mergeCell ref="C29:C30"/>
    <mergeCell ref="C34:C39"/>
    <mergeCell ref="G34:G39"/>
    <mergeCell ref="N13:O13"/>
    <mergeCell ref="P13:Q13"/>
    <mergeCell ref="A10:J10"/>
    <mergeCell ref="A12:A13"/>
    <mergeCell ref="B12:B13"/>
    <mergeCell ref="C12:C13"/>
    <mergeCell ref="D12:F12"/>
    <mergeCell ref="G12:G13"/>
    <mergeCell ref="H12:J12"/>
    <mergeCell ref="A7:J7"/>
    <mergeCell ref="A8:J8"/>
    <mergeCell ref="A9:J9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Кладовщик, Хозяйственный отдел&amp;R&amp;"Times New Roman,обычный"&amp;8&amp;P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1"/>
  <sheetViews>
    <sheetView view="pageBreakPreview" topLeftCell="A8" zoomScale="80" zoomScaleNormal="90" zoomScaleSheetLayoutView="80" zoomScalePageLayoutView="90" workbookViewId="0">
      <selection activeCell="E18" sqref="E18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0" t="s">
        <v>79</v>
      </c>
      <c r="B2" s="50"/>
    </row>
    <row r="3" spans="1:7" ht="8.25" customHeight="1"/>
    <row r="4" spans="1:7" ht="30">
      <c r="A4" s="38" t="s">
        <v>245</v>
      </c>
      <c r="B4" s="9"/>
      <c r="C4" s="38" t="s">
        <v>246</v>
      </c>
      <c r="D4" s="9"/>
      <c r="E4" s="39"/>
      <c r="F4" s="14"/>
      <c r="G4" s="39"/>
    </row>
    <row r="5" spans="1:7" ht="16.5">
      <c r="A5" s="10" t="s">
        <v>80</v>
      </c>
      <c r="B5" s="10"/>
      <c r="C5" s="10" t="s">
        <v>81</v>
      </c>
      <c r="D5" s="10"/>
      <c r="E5" s="10" t="s">
        <v>82</v>
      </c>
      <c r="F5" s="10"/>
      <c r="G5" s="10" t="s">
        <v>83</v>
      </c>
    </row>
    <row r="6" spans="1:7" ht="8.25" customHeight="1"/>
    <row r="7" spans="1:7" ht="15.75">
      <c r="A7" s="50" t="s">
        <v>84</v>
      </c>
      <c r="B7" s="50"/>
    </row>
    <row r="8" spans="1:7" ht="10.5" customHeight="1"/>
    <row r="9" spans="1:7" ht="15.75">
      <c r="A9" s="38" t="s">
        <v>190</v>
      </c>
      <c r="B9" s="9"/>
      <c r="C9" s="38" t="s">
        <v>247</v>
      </c>
      <c r="D9" s="9"/>
      <c r="E9" s="39"/>
      <c r="F9" s="14"/>
      <c r="G9" s="39"/>
    </row>
    <row r="10" spans="1:7" ht="16.5">
      <c r="A10" s="10" t="s">
        <v>80</v>
      </c>
      <c r="B10" s="10"/>
      <c r="C10" s="10" t="s">
        <v>81</v>
      </c>
      <c r="D10" s="10"/>
      <c r="E10" s="10" t="s">
        <v>82</v>
      </c>
      <c r="F10" s="10"/>
      <c r="G10" s="10" t="s">
        <v>83</v>
      </c>
    </row>
    <row r="11" spans="1:7" ht="15.75">
      <c r="A11" s="38" t="s">
        <v>248</v>
      </c>
      <c r="B11" s="9"/>
      <c r="C11" s="38" t="s">
        <v>249</v>
      </c>
      <c r="D11" s="9"/>
      <c r="E11" s="39"/>
      <c r="F11" s="14"/>
      <c r="G11" s="39"/>
    </row>
    <row r="12" spans="1:7" ht="16.5">
      <c r="A12" s="10" t="s">
        <v>80</v>
      </c>
      <c r="B12" s="10"/>
      <c r="C12" s="10" t="s">
        <v>81</v>
      </c>
      <c r="D12" s="10"/>
      <c r="E12" s="10" t="s">
        <v>82</v>
      </c>
      <c r="F12" s="10"/>
      <c r="G12" s="10" t="s">
        <v>83</v>
      </c>
    </row>
    <row r="13" spans="1:7" ht="15.75">
      <c r="A13" s="38" t="s">
        <v>250</v>
      </c>
      <c r="B13" s="9"/>
      <c r="C13" s="38" t="s">
        <v>251</v>
      </c>
      <c r="D13" s="9"/>
      <c r="E13" s="39"/>
      <c r="F13" s="14"/>
      <c r="G13" s="39"/>
    </row>
    <row r="14" spans="1:7" ht="16.5">
      <c r="A14" s="10" t="s">
        <v>80</v>
      </c>
      <c r="B14" s="10"/>
      <c r="C14" s="10" t="s">
        <v>81</v>
      </c>
      <c r="D14" s="10"/>
      <c r="E14" s="10" t="s">
        <v>82</v>
      </c>
      <c r="F14" s="10"/>
      <c r="G14" s="10" t="s">
        <v>83</v>
      </c>
    </row>
    <row r="15" spans="1:7" ht="60">
      <c r="A15" s="38" t="s">
        <v>252</v>
      </c>
      <c r="B15" s="9"/>
      <c r="C15" s="38" t="s">
        <v>253</v>
      </c>
      <c r="D15" s="9"/>
      <c r="E15" s="39"/>
      <c r="F15" s="14"/>
      <c r="G15" s="39"/>
    </row>
    <row r="16" spans="1:7" ht="16.5">
      <c r="A16" s="10" t="s">
        <v>80</v>
      </c>
      <c r="B16" s="10"/>
      <c r="C16" s="10" t="s">
        <v>81</v>
      </c>
      <c r="D16" s="10"/>
      <c r="E16" s="10" t="s">
        <v>82</v>
      </c>
      <c r="F16" s="10"/>
      <c r="G16" s="10" t="s">
        <v>83</v>
      </c>
    </row>
    <row r="17" spans="1:5" ht="12.75" customHeight="1"/>
    <row r="18" spans="1:5" ht="15.75">
      <c r="A18" s="50" t="s">
        <v>85</v>
      </c>
      <c r="B18" s="50"/>
      <c r="C18" s="48"/>
    </row>
    <row r="19" spans="1:5" ht="8.25" customHeight="1"/>
    <row r="20" spans="1:5" ht="30">
      <c r="A20" s="39"/>
      <c r="B20" s="9"/>
      <c r="C20" s="38" t="s">
        <v>306</v>
      </c>
      <c r="D20" s="49"/>
      <c r="E20" s="39"/>
    </row>
    <row r="21" spans="1:5" ht="16.5">
      <c r="A21" s="11" t="s">
        <v>82</v>
      </c>
      <c r="B21" s="11"/>
      <c r="C21" s="10" t="s">
        <v>86</v>
      </c>
      <c r="D21" s="11"/>
      <c r="E21" s="11" t="s">
        <v>83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Кладовщик, Хозяйственный отдел&amp;R&amp;"Times New Roman,обычный"&amp;8 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Q45"/>
  <sheetViews>
    <sheetView view="pageLayout" topLeftCell="A45" zoomScaleNormal="100" zoomScaleSheetLayoutView="80" workbookViewId="0">
      <selection activeCell="I44" sqref="I44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52" t="s">
        <v>196</v>
      </c>
      <c r="B1" s="53"/>
      <c r="C1" s="53"/>
      <c r="D1" s="53"/>
      <c r="E1" s="53"/>
      <c r="F1" s="53"/>
      <c r="G1" s="53"/>
      <c r="H1" s="53"/>
      <c r="I1" s="53"/>
      <c r="J1" s="54"/>
    </row>
    <row r="2" spans="1:17">
      <c r="A2" s="55" t="s">
        <v>0</v>
      </c>
      <c r="B2" s="53"/>
      <c r="C2" s="53"/>
      <c r="D2" s="53"/>
      <c r="E2" s="53"/>
      <c r="F2" s="53"/>
      <c r="G2" s="53"/>
      <c r="H2" s="53"/>
      <c r="I2" s="53"/>
      <c r="J2" s="54"/>
    </row>
    <row r="3" spans="1:17">
      <c r="A3" s="52" t="s">
        <v>197</v>
      </c>
      <c r="B3" s="53"/>
      <c r="C3" s="53"/>
      <c r="D3" s="53"/>
      <c r="E3" s="53"/>
      <c r="F3" s="53"/>
      <c r="G3" s="53"/>
      <c r="H3" s="53"/>
      <c r="I3" s="53"/>
      <c r="J3" s="54"/>
    </row>
    <row r="4" spans="1:17">
      <c r="A4" s="55" t="s">
        <v>1</v>
      </c>
      <c r="B4" s="53"/>
      <c r="C4" s="53"/>
      <c r="D4" s="53"/>
      <c r="E4" s="53"/>
      <c r="F4" s="53"/>
      <c r="G4" s="53"/>
      <c r="H4" s="53"/>
      <c r="I4" s="53"/>
      <c r="J4" s="54"/>
    </row>
    <row r="6" spans="1:17" ht="32.25" customHeight="1">
      <c r="A6" s="56" t="s">
        <v>2</v>
      </c>
      <c r="B6" s="57"/>
      <c r="C6" s="57"/>
      <c r="D6" s="57"/>
      <c r="E6" s="57"/>
      <c r="F6" s="57"/>
      <c r="G6" s="57"/>
      <c r="H6" s="57"/>
      <c r="I6" s="57"/>
      <c r="J6" s="57"/>
    </row>
    <row r="7" spans="1:17" ht="22.5" customHeight="1">
      <c r="A7" s="50" t="s">
        <v>294</v>
      </c>
      <c r="B7" s="51"/>
      <c r="C7" s="51"/>
      <c r="D7" s="51"/>
      <c r="E7" s="51"/>
      <c r="F7" s="51"/>
      <c r="G7" s="51"/>
      <c r="H7" s="51"/>
      <c r="I7" s="51"/>
      <c r="J7" s="51"/>
    </row>
    <row r="8" spans="1:17" ht="22.5" customHeight="1">
      <c r="A8" s="50" t="s">
        <v>257</v>
      </c>
      <c r="B8" s="51"/>
      <c r="C8" s="51"/>
      <c r="D8" s="51"/>
      <c r="E8" s="51"/>
      <c r="F8" s="51"/>
      <c r="G8" s="51"/>
      <c r="H8" s="51"/>
      <c r="I8" s="51"/>
      <c r="J8" s="51"/>
    </row>
    <row r="10" spans="1:17" ht="24" customHeight="1">
      <c r="A10" s="58" t="s">
        <v>12</v>
      </c>
      <c r="B10" s="59" t="s">
        <v>13</v>
      </c>
      <c r="C10" s="58" t="s">
        <v>14</v>
      </c>
      <c r="D10" s="58" t="s">
        <v>15</v>
      </c>
      <c r="E10" s="58"/>
      <c r="F10" s="58"/>
      <c r="G10" s="60" t="s">
        <v>16</v>
      </c>
      <c r="H10" s="58" t="s">
        <v>17</v>
      </c>
      <c r="I10" s="58"/>
      <c r="J10" s="58"/>
      <c r="K10" s="43"/>
    </row>
    <row r="11" spans="1:17" ht="36" customHeight="1">
      <c r="A11" s="58"/>
      <c r="B11" s="59"/>
      <c r="C11" s="58"/>
      <c r="D11" s="44" t="s">
        <v>18</v>
      </c>
      <c r="E11" s="44" t="s">
        <v>19</v>
      </c>
      <c r="F11" s="45" t="s">
        <v>20</v>
      </c>
      <c r="G11" s="60"/>
      <c r="H11" s="44" t="s">
        <v>18</v>
      </c>
      <c r="I11" s="44" t="s">
        <v>19</v>
      </c>
      <c r="J11" s="45" t="s">
        <v>20</v>
      </c>
      <c r="K11" s="43"/>
      <c r="N11" s="58" t="s">
        <v>21</v>
      </c>
      <c r="O11" s="61"/>
      <c r="P11" s="58" t="s">
        <v>22</v>
      </c>
      <c r="Q11" s="61"/>
    </row>
    <row r="12" spans="1:17" ht="16.5" customHeight="1">
      <c r="A12" s="17">
        <v>1</v>
      </c>
      <c r="B12" s="18">
        <v>2</v>
      </c>
      <c r="C12" s="19">
        <v>3</v>
      </c>
      <c r="D12" s="17">
        <v>4</v>
      </c>
      <c r="E12" s="17">
        <v>5</v>
      </c>
      <c r="F12" s="20">
        <v>6</v>
      </c>
      <c r="G12" s="17">
        <v>7</v>
      </c>
      <c r="H12" s="17">
        <v>8</v>
      </c>
      <c r="I12" s="17">
        <v>9</v>
      </c>
      <c r="J12" s="20">
        <v>10</v>
      </c>
      <c r="K12" s="43"/>
      <c r="N12" s="6" t="s">
        <v>23</v>
      </c>
      <c r="O12" s="6" t="s">
        <v>24</v>
      </c>
      <c r="P12" s="6" t="s">
        <v>23</v>
      </c>
      <c r="Q12" s="6" t="s">
        <v>24</v>
      </c>
    </row>
    <row r="13" spans="1:17" ht="227.25" customHeight="1">
      <c r="A13" s="41" t="s">
        <v>118</v>
      </c>
      <c r="B13" s="21" t="s">
        <v>25</v>
      </c>
      <c r="C13" s="44" t="s">
        <v>198</v>
      </c>
      <c r="D13" s="22">
        <v>2</v>
      </c>
      <c r="E13" s="22">
        <v>2</v>
      </c>
      <c r="F13" s="24" t="s">
        <v>34</v>
      </c>
      <c r="G13" s="44" t="s">
        <v>169</v>
      </c>
      <c r="H13" s="22">
        <v>2</v>
      </c>
      <c r="I13" s="22">
        <v>1</v>
      </c>
      <c r="J13" s="24" t="s">
        <v>75</v>
      </c>
      <c r="K13" s="43"/>
      <c r="N13" s="7">
        <f>E13/E36</f>
        <v>4.6511627906976744E-2</v>
      </c>
      <c r="O13" s="7">
        <f>I13/I36</f>
        <v>3.4482758620689655E-2</v>
      </c>
      <c r="P13" s="7">
        <f>N13*D13</f>
        <v>9.3023255813953487E-2</v>
      </c>
      <c r="Q13" s="7">
        <f>O13*H13</f>
        <v>6.8965517241379309E-2</v>
      </c>
    </row>
    <row r="14" spans="1:17" ht="93.75" customHeight="1">
      <c r="A14" s="44" t="s">
        <v>31</v>
      </c>
      <c r="B14" s="21" t="s">
        <v>32</v>
      </c>
      <c r="C14" s="44" t="s">
        <v>119</v>
      </c>
      <c r="D14" s="22">
        <v>2</v>
      </c>
      <c r="E14" s="22">
        <v>2</v>
      </c>
      <c r="F14" s="24" t="s">
        <v>34</v>
      </c>
      <c r="G14" s="44" t="s">
        <v>120</v>
      </c>
      <c r="H14" s="22">
        <v>2</v>
      </c>
      <c r="I14" s="22">
        <v>1</v>
      </c>
      <c r="J14" s="24" t="s">
        <v>75</v>
      </c>
      <c r="N14" s="7">
        <f>E14/E36</f>
        <v>4.6511627906976744E-2</v>
      </c>
      <c r="O14" s="7">
        <f>I14/I36</f>
        <v>3.4482758620689655E-2</v>
      </c>
      <c r="P14" s="7">
        <f t="shared" ref="P14:P35" si="0">N14*D14</f>
        <v>9.3023255813953487E-2</v>
      </c>
      <c r="Q14" s="7">
        <f t="shared" ref="Q14:Q35" si="1">O14*H14</f>
        <v>6.8965517241379309E-2</v>
      </c>
    </row>
    <row r="15" spans="1:17" ht="52.5" customHeight="1">
      <c r="A15" s="44" t="s">
        <v>98</v>
      </c>
      <c r="B15" s="25" t="s">
        <v>131</v>
      </c>
      <c r="C15" s="44" t="s">
        <v>99</v>
      </c>
      <c r="D15" s="22">
        <v>1</v>
      </c>
      <c r="E15" s="22">
        <v>3</v>
      </c>
      <c r="F15" s="24" t="s">
        <v>50</v>
      </c>
      <c r="G15" s="44" t="s">
        <v>97</v>
      </c>
      <c r="H15" s="22">
        <v>1</v>
      </c>
      <c r="I15" s="22">
        <v>2</v>
      </c>
      <c r="J15" s="24" t="s">
        <v>75</v>
      </c>
      <c r="N15" s="7">
        <f>E15/E36</f>
        <v>6.9767441860465115E-2</v>
      </c>
      <c r="O15" s="7">
        <f>I15/I36</f>
        <v>6.8965517241379309E-2</v>
      </c>
      <c r="P15" s="7">
        <f t="shared" si="0"/>
        <v>6.9767441860465115E-2</v>
      </c>
      <c r="Q15" s="7">
        <f>O15*H15</f>
        <v>6.8965517241379309E-2</v>
      </c>
    </row>
    <row r="16" spans="1:17" ht="103.5" customHeight="1">
      <c r="A16" s="44" t="s">
        <v>207</v>
      </c>
      <c r="B16" s="25" t="s">
        <v>206</v>
      </c>
      <c r="C16" s="44" t="s">
        <v>209</v>
      </c>
      <c r="D16" s="22">
        <v>3</v>
      </c>
      <c r="E16" s="22">
        <v>2</v>
      </c>
      <c r="F16" s="24" t="s">
        <v>27</v>
      </c>
      <c r="G16" s="44" t="s">
        <v>208</v>
      </c>
      <c r="H16" s="22">
        <v>2</v>
      </c>
      <c r="I16" s="22">
        <v>1</v>
      </c>
      <c r="J16" s="24" t="s">
        <v>75</v>
      </c>
      <c r="N16" s="7">
        <f>E16/E36</f>
        <v>4.6511627906976744E-2</v>
      </c>
      <c r="O16" s="7">
        <f>I16/I36</f>
        <v>3.4482758620689655E-2</v>
      </c>
      <c r="P16" s="7">
        <f t="shared" si="0"/>
        <v>0.13953488372093023</v>
      </c>
      <c r="Q16" s="7">
        <f>O16*H16</f>
        <v>6.8965517241379309E-2</v>
      </c>
    </row>
    <row r="17" spans="1:17" ht="89.25" customHeight="1">
      <c r="A17" s="44" t="s">
        <v>100</v>
      </c>
      <c r="B17" s="25" t="s">
        <v>210</v>
      </c>
      <c r="C17" s="44" t="s">
        <v>132</v>
      </c>
      <c r="D17" s="26">
        <v>3</v>
      </c>
      <c r="E17" s="26">
        <v>2</v>
      </c>
      <c r="F17" s="24" t="s">
        <v>27</v>
      </c>
      <c r="G17" s="45" t="s">
        <v>97</v>
      </c>
      <c r="H17" s="26">
        <v>2</v>
      </c>
      <c r="I17" s="26">
        <v>1</v>
      </c>
      <c r="J17" s="24" t="s">
        <v>75</v>
      </c>
      <c r="K17" s="43"/>
      <c r="N17" s="7">
        <f>E17/E36</f>
        <v>4.6511627906976744E-2</v>
      </c>
      <c r="O17" s="7">
        <f>I17/I36</f>
        <v>3.4482758620689655E-2</v>
      </c>
      <c r="P17" s="7">
        <f t="shared" si="0"/>
        <v>0.13953488372093023</v>
      </c>
      <c r="Q17" s="7">
        <f t="shared" si="1"/>
        <v>6.8965517241379309E-2</v>
      </c>
    </row>
    <row r="18" spans="1:17" ht="94.5" customHeight="1">
      <c r="A18" s="44" t="s">
        <v>38</v>
      </c>
      <c r="B18" s="25" t="s">
        <v>135</v>
      </c>
      <c r="C18" s="44" t="s">
        <v>102</v>
      </c>
      <c r="D18" s="29">
        <v>2</v>
      </c>
      <c r="E18" s="29">
        <v>2</v>
      </c>
      <c r="F18" s="24" t="s">
        <v>34</v>
      </c>
      <c r="G18" s="44" t="s">
        <v>101</v>
      </c>
      <c r="H18" s="22">
        <v>2</v>
      </c>
      <c r="I18" s="22">
        <v>1</v>
      </c>
      <c r="J18" s="24" t="s">
        <v>75</v>
      </c>
      <c r="K18" s="43"/>
      <c r="N18" s="7">
        <f>E18/E36</f>
        <v>4.6511627906976744E-2</v>
      </c>
      <c r="O18" s="7">
        <f>I18/I36</f>
        <v>3.4482758620689655E-2</v>
      </c>
      <c r="P18" s="7">
        <f t="shared" si="0"/>
        <v>9.3023255813953487E-2</v>
      </c>
      <c r="Q18" s="7">
        <f t="shared" si="1"/>
        <v>6.8965517241379309E-2</v>
      </c>
    </row>
    <row r="19" spans="1:17" ht="39" customHeight="1">
      <c r="A19" s="44" t="s">
        <v>51</v>
      </c>
      <c r="B19" s="25" t="s">
        <v>220</v>
      </c>
      <c r="C19" s="44" t="s">
        <v>121</v>
      </c>
      <c r="D19" s="29">
        <v>1</v>
      </c>
      <c r="E19" s="29">
        <v>4</v>
      </c>
      <c r="F19" s="24" t="s">
        <v>34</v>
      </c>
      <c r="G19" s="44" t="s">
        <v>103</v>
      </c>
      <c r="H19" s="22">
        <v>1</v>
      </c>
      <c r="I19" s="22">
        <v>3</v>
      </c>
      <c r="J19" s="24" t="s">
        <v>50</v>
      </c>
      <c r="K19" s="43"/>
      <c r="N19" s="7">
        <f>E19/E36</f>
        <v>9.3023255813953487E-2</v>
      </c>
      <c r="O19" s="7">
        <f>I19/I36</f>
        <v>0.10344827586206896</v>
      </c>
      <c r="P19" s="7">
        <f t="shared" si="0"/>
        <v>9.3023255813953487E-2</v>
      </c>
      <c r="Q19" s="7">
        <f t="shared" si="1"/>
        <v>0.10344827586206896</v>
      </c>
    </row>
    <row r="20" spans="1:17" ht="35.25" customHeight="1">
      <c r="A20" s="44" t="s">
        <v>56</v>
      </c>
      <c r="B20" s="25" t="s">
        <v>92</v>
      </c>
      <c r="C20" s="58" t="s">
        <v>193</v>
      </c>
      <c r="D20" s="22">
        <v>1</v>
      </c>
      <c r="E20" s="22">
        <v>3</v>
      </c>
      <c r="F20" s="24" t="s">
        <v>50</v>
      </c>
      <c r="G20" s="58" t="s">
        <v>97</v>
      </c>
      <c r="H20" s="22">
        <v>1</v>
      </c>
      <c r="I20" s="22">
        <v>2</v>
      </c>
      <c r="J20" s="24" t="s">
        <v>75</v>
      </c>
      <c r="K20" s="43"/>
      <c r="N20" s="7">
        <f>E20/E36</f>
        <v>6.9767441860465115E-2</v>
      </c>
      <c r="O20" s="7">
        <f>I20/I36</f>
        <v>6.8965517241379309E-2</v>
      </c>
      <c r="P20" s="7">
        <f t="shared" si="0"/>
        <v>6.9767441860465115E-2</v>
      </c>
      <c r="Q20" s="7">
        <f t="shared" si="1"/>
        <v>6.8965517241379309E-2</v>
      </c>
    </row>
    <row r="21" spans="1:17" ht="35.25" customHeight="1">
      <c r="A21" s="44" t="s">
        <v>58</v>
      </c>
      <c r="B21" s="25" t="s">
        <v>55</v>
      </c>
      <c r="C21" s="62"/>
      <c r="D21" s="22">
        <v>1</v>
      </c>
      <c r="E21" s="22">
        <v>1</v>
      </c>
      <c r="F21" s="24" t="s">
        <v>42</v>
      </c>
      <c r="G21" s="58"/>
      <c r="H21" s="22">
        <v>1</v>
      </c>
      <c r="I21" s="22">
        <v>1</v>
      </c>
      <c r="J21" s="24" t="s">
        <v>42</v>
      </c>
      <c r="K21" s="43"/>
      <c r="N21" s="7">
        <f>E21/E36</f>
        <v>2.3255813953488372E-2</v>
      </c>
      <c r="O21" s="7">
        <f>I21/I36</f>
        <v>3.4482758620689655E-2</v>
      </c>
      <c r="P21" s="7">
        <f t="shared" si="0"/>
        <v>2.3255813953488372E-2</v>
      </c>
      <c r="Q21" s="7">
        <f t="shared" si="1"/>
        <v>3.4482758620689655E-2</v>
      </c>
    </row>
    <row r="22" spans="1:17" ht="33" customHeight="1">
      <c r="A22" s="44" t="s">
        <v>59</v>
      </c>
      <c r="B22" s="25" t="s">
        <v>93</v>
      </c>
      <c r="C22" s="62"/>
      <c r="D22" s="22">
        <v>1</v>
      </c>
      <c r="E22" s="22">
        <v>1</v>
      </c>
      <c r="F22" s="24" t="s">
        <v>42</v>
      </c>
      <c r="G22" s="58"/>
      <c r="H22" s="22">
        <v>1</v>
      </c>
      <c r="I22" s="22">
        <v>1</v>
      </c>
      <c r="J22" s="24" t="s">
        <v>42</v>
      </c>
      <c r="K22" s="43"/>
      <c r="N22" s="7">
        <f>E22/E36</f>
        <v>2.3255813953488372E-2</v>
      </c>
      <c r="O22" s="7">
        <f>I22/I36</f>
        <v>3.4482758620689655E-2</v>
      </c>
      <c r="P22" s="7">
        <f t="shared" si="0"/>
        <v>2.3255813953488372E-2</v>
      </c>
      <c r="Q22" s="7">
        <f t="shared" si="1"/>
        <v>3.4482758620689655E-2</v>
      </c>
    </row>
    <row r="23" spans="1:17" ht="116.25" customHeight="1">
      <c r="A23" s="44" t="s">
        <v>63</v>
      </c>
      <c r="B23" s="25" t="s">
        <v>62</v>
      </c>
      <c r="C23" s="44" t="s">
        <v>112</v>
      </c>
      <c r="D23" s="29">
        <v>1</v>
      </c>
      <c r="E23" s="29">
        <v>2</v>
      </c>
      <c r="F23" s="24" t="s">
        <v>75</v>
      </c>
      <c r="G23" s="44" t="s">
        <v>97</v>
      </c>
      <c r="H23" s="22">
        <v>1</v>
      </c>
      <c r="I23" s="22">
        <v>1</v>
      </c>
      <c r="J23" s="24" t="s">
        <v>42</v>
      </c>
      <c r="K23" s="16"/>
      <c r="N23" s="7">
        <f>E23/E36</f>
        <v>4.6511627906976744E-2</v>
      </c>
      <c r="O23" s="7">
        <f>I23/I36</f>
        <v>3.4482758620689655E-2</v>
      </c>
      <c r="P23" s="7">
        <f t="shared" si="0"/>
        <v>4.6511627906976744E-2</v>
      </c>
      <c r="Q23" s="7">
        <f t="shared" si="1"/>
        <v>3.4482758620689655E-2</v>
      </c>
    </row>
    <row r="24" spans="1:17" ht="108.75" customHeight="1">
      <c r="A24" s="44" t="s">
        <v>178</v>
      </c>
      <c r="B24" s="25" t="s">
        <v>159</v>
      </c>
      <c r="C24" s="71" t="s">
        <v>255</v>
      </c>
      <c r="D24" s="22">
        <v>1</v>
      </c>
      <c r="E24" s="22">
        <v>2</v>
      </c>
      <c r="F24" s="24" t="s">
        <v>75</v>
      </c>
      <c r="G24" s="44" t="s">
        <v>97</v>
      </c>
      <c r="H24" s="22">
        <v>1</v>
      </c>
      <c r="I24" s="22">
        <v>1</v>
      </c>
      <c r="J24" s="24" t="s">
        <v>42</v>
      </c>
      <c r="K24" s="43"/>
      <c r="N24" s="7">
        <f>E24/E36</f>
        <v>4.6511627906976744E-2</v>
      </c>
      <c r="O24" s="7">
        <f>I24/I36</f>
        <v>3.4482758620689655E-2</v>
      </c>
      <c r="P24" s="7">
        <f t="shared" si="0"/>
        <v>4.6511627906976744E-2</v>
      </c>
      <c r="Q24" s="7">
        <f t="shared" si="1"/>
        <v>3.4482758620689655E-2</v>
      </c>
    </row>
    <row r="25" spans="1:17" ht="57.75" customHeight="1">
      <c r="A25" s="44" t="s">
        <v>64</v>
      </c>
      <c r="B25" s="25" t="s">
        <v>160</v>
      </c>
      <c r="C25" s="72"/>
      <c r="D25" s="22">
        <v>1</v>
      </c>
      <c r="E25" s="22">
        <v>2</v>
      </c>
      <c r="F25" s="24" t="s">
        <v>75</v>
      </c>
      <c r="G25" s="44" t="s">
        <v>97</v>
      </c>
      <c r="H25" s="22">
        <v>1</v>
      </c>
      <c r="I25" s="22">
        <v>1</v>
      </c>
      <c r="J25" s="24" t="s">
        <v>42</v>
      </c>
      <c r="K25" s="43"/>
      <c r="N25" s="7">
        <f>E25/E36</f>
        <v>4.6511627906976744E-2</v>
      </c>
      <c r="O25" s="7">
        <f>I25/I36</f>
        <v>3.4482758620689655E-2</v>
      </c>
      <c r="P25" s="7">
        <f t="shared" si="0"/>
        <v>4.6511627906976744E-2</v>
      </c>
      <c r="Q25" s="7">
        <f t="shared" si="1"/>
        <v>3.4482758620689655E-2</v>
      </c>
    </row>
    <row r="26" spans="1:17" ht="79.5" customHeight="1">
      <c r="A26" s="44" t="s">
        <v>123</v>
      </c>
      <c r="B26" s="25" t="s">
        <v>161</v>
      </c>
      <c r="C26" s="44" t="s">
        <v>95</v>
      </c>
      <c r="D26" s="22">
        <v>3</v>
      </c>
      <c r="E26" s="22">
        <v>2</v>
      </c>
      <c r="F26" s="24" t="s">
        <v>27</v>
      </c>
      <c r="G26" s="44" t="s">
        <v>97</v>
      </c>
      <c r="H26" s="22">
        <v>2</v>
      </c>
      <c r="I26" s="22">
        <v>1</v>
      </c>
      <c r="J26" s="24" t="s">
        <v>75</v>
      </c>
      <c r="K26" s="43"/>
      <c r="N26" s="7">
        <f>E26/E36</f>
        <v>4.6511627906976744E-2</v>
      </c>
      <c r="O26" s="7">
        <f>I26/I36</f>
        <v>3.4482758620689655E-2</v>
      </c>
      <c r="P26" s="7">
        <f t="shared" si="0"/>
        <v>0.13953488372093023</v>
      </c>
      <c r="Q26" s="7">
        <f t="shared" si="1"/>
        <v>6.8965517241379309E-2</v>
      </c>
    </row>
    <row r="27" spans="1:17" ht="78.75" customHeight="1">
      <c r="A27" s="44" t="s">
        <v>65</v>
      </c>
      <c r="B27" s="25" t="s">
        <v>162</v>
      </c>
      <c r="C27" s="44" t="s">
        <v>114</v>
      </c>
      <c r="D27" s="22">
        <v>3</v>
      </c>
      <c r="E27" s="22">
        <v>2</v>
      </c>
      <c r="F27" s="24" t="s">
        <v>27</v>
      </c>
      <c r="G27" s="44" t="s">
        <v>113</v>
      </c>
      <c r="H27" s="22">
        <v>2</v>
      </c>
      <c r="I27" s="22">
        <v>1</v>
      </c>
      <c r="J27" s="24" t="s">
        <v>75</v>
      </c>
      <c r="K27" s="43"/>
      <c r="N27" s="7">
        <f>E27/E36</f>
        <v>4.6511627906976744E-2</v>
      </c>
      <c r="O27" s="7">
        <f>I27/I36</f>
        <v>3.4482758620689655E-2</v>
      </c>
      <c r="P27" s="7">
        <f t="shared" si="0"/>
        <v>0.13953488372093023</v>
      </c>
      <c r="Q27" s="7">
        <f t="shared" si="1"/>
        <v>6.8965517241379309E-2</v>
      </c>
    </row>
    <row r="28" spans="1:17" ht="57" customHeight="1">
      <c r="A28" s="44" t="s">
        <v>66</v>
      </c>
      <c r="B28" s="25" t="s">
        <v>163</v>
      </c>
      <c r="C28" s="44" t="s">
        <v>264</v>
      </c>
      <c r="D28" s="22">
        <v>1</v>
      </c>
      <c r="E28" s="22">
        <v>2</v>
      </c>
      <c r="F28" s="24" t="s">
        <v>75</v>
      </c>
      <c r="G28" s="44" t="s">
        <v>97</v>
      </c>
      <c r="H28" s="22">
        <v>1</v>
      </c>
      <c r="I28" s="22">
        <v>1</v>
      </c>
      <c r="J28" s="24" t="s">
        <v>42</v>
      </c>
      <c r="K28" s="43"/>
      <c r="N28" s="7">
        <f>E28/E36</f>
        <v>4.6511627906976744E-2</v>
      </c>
      <c r="O28" s="7">
        <f>I28/I36</f>
        <v>3.4482758620689655E-2</v>
      </c>
      <c r="P28" s="7">
        <f t="shared" si="0"/>
        <v>4.6511627906976744E-2</v>
      </c>
      <c r="Q28" s="7">
        <f t="shared" si="1"/>
        <v>3.4482758620689655E-2</v>
      </c>
    </row>
    <row r="29" spans="1:17" ht="42" customHeight="1">
      <c r="A29" s="44" t="s">
        <v>67</v>
      </c>
      <c r="B29" s="25" t="s">
        <v>164</v>
      </c>
      <c r="C29" s="58" t="s">
        <v>183</v>
      </c>
      <c r="D29" s="22">
        <v>5</v>
      </c>
      <c r="E29" s="22">
        <v>2</v>
      </c>
      <c r="F29" s="23" t="s">
        <v>29</v>
      </c>
      <c r="G29" s="58" t="s">
        <v>115</v>
      </c>
      <c r="H29" s="22">
        <v>5</v>
      </c>
      <c r="I29" s="22">
        <v>2</v>
      </c>
      <c r="J29" s="23" t="s">
        <v>29</v>
      </c>
      <c r="K29" s="43"/>
      <c r="N29" s="7">
        <f>E29/E36</f>
        <v>4.6511627906976744E-2</v>
      </c>
      <c r="O29" s="7">
        <f>I29/I36</f>
        <v>6.8965517241379309E-2</v>
      </c>
      <c r="P29" s="7">
        <f t="shared" si="0"/>
        <v>0.23255813953488372</v>
      </c>
      <c r="Q29" s="7">
        <f t="shared" si="1"/>
        <v>0.34482758620689657</v>
      </c>
    </row>
    <row r="30" spans="1:17" ht="32.25" customHeight="1">
      <c r="A30" s="44" t="s">
        <v>68</v>
      </c>
      <c r="B30" s="25" t="s">
        <v>179</v>
      </c>
      <c r="C30" s="58"/>
      <c r="D30" s="22">
        <v>5</v>
      </c>
      <c r="E30" s="22">
        <v>1</v>
      </c>
      <c r="F30" s="23" t="s">
        <v>30</v>
      </c>
      <c r="G30" s="58"/>
      <c r="H30" s="22">
        <v>5</v>
      </c>
      <c r="I30" s="22">
        <v>1</v>
      </c>
      <c r="J30" s="23" t="s">
        <v>30</v>
      </c>
      <c r="K30" s="43"/>
      <c r="N30" s="7">
        <f>E30/E36</f>
        <v>2.3255813953488372E-2</v>
      </c>
      <c r="O30" s="7">
        <f>I30/I36</f>
        <v>3.4482758620689655E-2</v>
      </c>
      <c r="P30" s="7">
        <f t="shared" si="0"/>
        <v>0.11627906976744186</v>
      </c>
      <c r="Q30" s="7">
        <f t="shared" si="1"/>
        <v>0.17241379310344829</v>
      </c>
    </row>
    <row r="31" spans="1:17" ht="50.25" customHeight="1">
      <c r="A31" s="44" t="s">
        <v>69</v>
      </c>
      <c r="B31" s="25" t="s">
        <v>180</v>
      </c>
      <c r="C31" s="58"/>
      <c r="D31" s="22">
        <v>4</v>
      </c>
      <c r="E31" s="22">
        <v>1</v>
      </c>
      <c r="F31" s="24" t="s">
        <v>34</v>
      </c>
      <c r="G31" s="58"/>
      <c r="H31" s="22">
        <v>4</v>
      </c>
      <c r="I31" s="22">
        <v>1</v>
      </c>
      <c r="J31" s="24" t="s">
        <v>34</v>
      </c>
      <c r="K31" s="43"/>
      <c r="N31" s="7">
        <f>E31/E36</f>
        <v>2.3255813953488372E-2</v>
      </c>
      <c r="O31" s="7">
        <f>I31/I36</f>
        <v>3.4482758620689655E-2</v>
      </c>
      <c r="P31" s="7">
        <f t="shared" si="0"/>
        <v>9.3023255813953487E-2</v>
      </c>
      <c r="Q31" s="7">
        <f t="shared" si="1"/>
        <v>0.13793103448275862</v>
      </c>
    </row>
    <row r="32" spans="1:17" ht="39.75" customHeight="1">
      <c r="A32" s="44" t="s">
        <v>70</v>
      </c>
      <c r="B32" s="25" t="s">
        <v>181</v>
      </c>
      <c r="C32" s="58"/>
      <c r="D32" s="22">
        <v>5</v>
      </c>
      <c r="E32" s="22">
        <v>1</v>
      </c>
      <c r="F32" s="23" t="s">
        <v>30</v>
      </c>
      <c r="G32" s="58"/>
      <c r="H32" s="22">
        <v>5</v>
      </c>
      <c r="I32" s="22">
        <v>1</v>
      </c>
      <c r="J32" s="23" t="s">
        <v>30</v>
      </c>
      <c r="K32" s="43"/>
      <c r="N32" s="7">
        <f>E32/E36</f>
        <v>2.3255813953488372E-2</v>
      </c>
      <c r="O32" s="7">
        <f>I32/I36</f>
        <v>3.4482758620689655E-2</v>
      </c>
      <c r="P32" s="7">
        <f t="shared" si="0"/>
        <v>0.11627906976744186</v>
      </c>
      <c r="Q32" s="7">
        <f t="shared" si="1"/>
        <v>0.17241379310344829</v>
      </c>
    </row>
    <row r="33" spans="1:17" ht="28.5" customHeight="1">
      <c r="A33" s="44" t="s">
        <v>71</v>
      </c>
      <c r="B33" s="25" t="s">
        <v>226</v>
      </c>
      <c r="C33" s="58"/>
      <c r="D33" s="22">
        <v>4</v>
      </c>
      <c r="E33" s="22">
        <v>2</v>
      </c>
      <c r="F33" s="23" t="s">
        <v>26</v>
      </c>
      <c r="G33" s="58"/>
      <c r="H33" s="22">
        <v>3</v>
      </c>
      <c r="I33" s="22">
        <v>2</v>
      </c>
      <c r="J33" s="24" t="s">
        <v>27</v>
      </c>
      <c r="K33" s="43"/>
      <c r="N33" s="7">
        <f>E33/E36</f>
        <v>4.6511627906976744E-2</v>
      </c>
      <c r="O33" s="7">
        <f>I33/I36</f>
        <v>6.8965517241379309E-2</v>
      </c>
      <c r="P33" s="7">
        <f t="shared" si="0"/>
        <v>0.18604651162790697</v>
      </c>
      <c r="Q33" s="7">
        <f t="shared" si="1"/>
        <v>0.20689655172413793</v>
      </c>
    </row>
    <row r="34" spans="1:17" ht="57" customHeight="1">
      <c r="A34" s="44" t="s">
        <v>72</v>
      </c>
      <c r="B34" s="25" t="s">
        <v>227</v>
      </c>
      <c r="C34" s="58"/>
      <c r="D34" s="22">
        <v>5</v>
      </c>
      <c r="E34" s="22">
        <v>1</v>
      </c>
      <c r="F34" s="23" t="s">
        <v>30</v>
      </c>
      <c r="G34" s="58"/>
      <c r="H34" s="22">
        <v>5</v>
      </c>
      <c r="I34" s="22">
        <v>1</v>
      </c>
      <c r="J34" s="23" t="s">
        <v>30</v>
      </c>
      <c r="K34" s="43"/>
      <c r="N34" s="7">
        <f>E34/E36</f>
        <v>2.3255813953488372E-2</v>
      </c>
      <c r="O34" s="7">
        <f>I34/I36</f>
        <v>3.4482758620689655E-2</v>
      </c>
      <c r="P34" s="7">
        <f t="shared" si="0"/>
        <v>0.11627906976744186</v>
      </c>
      <c r="Q34" s="7">
        <f t="shared" si="1"/>
        <v>0.17241379310344829</v>
      </c>
    </row>
    <row r="35" spans="1:17" ht="64.5" customHeight="1">
      <c r="A35" s="44" t="s">
        <v>228</v>
      </c>
      <c r="B35" s="25" t="s">
        <v>165</v>
      </c>
      <c r="C35" s="44" t="s">
        <v>229</v>
      </c>
      <c r="D35" s="22">
        <v>5</v>
      </c>
      <c r="E35" s="22">
        <v>1</v>
      </c>
      <c r="F35" s="23" t="s">
        <v>30</v>
      </c>
      <c r="G35" s="44" t="s">
        <v>97</v>
      </c>
      <c r="H35" s="22">
        <v>5</v>
      </c>
      <c r="I35" s="22">
        <v>1</v>
      </c>
      <c r="J35" s="23" t="s">
        <v>30</v>
      </c>
      <c r="K35" s="43"/>
      <c r="N35" s="7">
        <f>E35/E36</f>
        <v>2.3255813953488372E-2</v>
      </c>
      <c r="O35" s="7">
        <f>I35/I36</f>
        <v>3.4482758620689655E-2</v>
      </c>
      <c r="P35" s="7">
        <f t="shared" si="0"/>
        <v>0.11627906976744186</v>
      </c>
      <c r="Q35" s="7">
        <f t="shared" si="1"/>
        <v>0.17241379310344829</v>
      </c>
    </row>
    <row r="36" spans="1:17" ht="15.75">
      <c r="A36" s="30"/>
      <c r="B36" s="31"/>
      <c r="C36" s="32" t="s">
        <v>77</v>
      </c>
      <c r="D36" s="33">
        <f>SUM(D13:D35)</f>
        <v>60</v>
      </c>
      <c r="E36" s="33">
        <f>SUM(E13:E35)</f>
        <v>43</v>
      </c>
      <c r="F36" s="34"/>
      <c r="G36" s="33"/>
      <c r="H36" s="33">
        <f>SUM(H13:H35)</f>
        <v>55</v>
      </c>
      <c r="I36" s="33">
        <f>SUM(I13:I35)</f>
        <v>29</v>
      </c>
      <c r="J36" s="34"/>
      <c r="P36" s="8"/>
    </row>
    <row r="37" spans="1:17" ht="15.75">
      <c r="A37" s="63" t="s">
        <v>78</v>
      </c>
      <c r="B37" s="63"/>
      <c r="C37" s="63"/>
      <c r="D37" s="63"/>
      <c r="E37" s="63"/>
      <c r="F37" s="35">
        <v>1.81</v>
      </c>
      <c r="G37" s="47"/>
      <c r="H37" s="47"/>
      <c r="I37" s="47"/>
      <c r="J37" s="35">
        <v>1.77</v>
      </c>
      <c r="K37" s="43"/>
    </row>
    <row r="38" spans="1:17">
      <c r="A38" s="64" t="s">
        <v>96</v>
      </c>
      <c r="B38" s="65"/>
      <c r="C38" s="65"/>
      <c r="D38" s="65"/>
      <c r="E38" s="65"/>
      <c r="F38" s="65"/>
      <c r="G38" s="65"/>
    </row>
    <row r="40" spans="1:17" ht="18" customHeight="1">
      <c r="A40" s="66" t="s">
        <v>3</v>
      </c>
      <c r="B40" s="66"/>
      <c r="C40" s="66"/>
      <c r="D40" s="66"/>
      <c r="E40" s="1"/>
      <c r="F40" s="13"/>
      <c r="G40" s="1"/>
      <c r="H40" s="1"/>
      <c r="I40" s="1"/>
      <c r="J40" s="13"/>
    </row>
    <row r="41" spans="1:17" ht="20.25" customHeight="1">
      <c r="A41" s="2"/>
      <c r="B41"/>
      <c r="E41" s="1"/>
      <c r="F41" s="13"/>
      <c r="G41" s="1"/>
      <c r="H41" s="1"/>
      <c r="I41" s="1"/>
      <c r="J41" s="13"/>
    </row>
    <row r="42" spans="1:17" ht="30.75" customHeight="1">
      <c r="A42" s="36" t="s">
        <v>4</v>
      </c>
      <c r="B42" s="67" t="s">
        <v>5</v>
      </c>
      <c r="C42" s="67"/>
      <c r="D42" s="68" t="s">
        <v>6</v>
      </c>
      <c r="E42" s="68"/>
      <c r="F42" s="68"/>
      <c r="G42" s="37" t="s">
        <v>7</v>
      </c>
      <c r="H42" s="3"/>
      <c r="I42" s="1"/>
      <c r="J42" s="13"/>
    </row>
    <row r="43" spans="1:17" ht="24" customHeight="1">
      <c r="A43" s="36" t="s">
        <v>8</v>
      </c>
      <c r="B43" s="67" t="s">
        <v>9</v>
      </c>
      <c r="C43" s="67"/>
      <c r="D43" s="68" t="s">
        <v>10</v>
      </c>
      <c r="E43" s="68"/>
      <c r="F43" s="68"/>
      <c r="G43" s="37" t="s">
        <v>11</v>
      </c>
      <c r="H43" s="3"/>
      <c r="I43" s="1"/>
      <c r="J43" s="13"/>
    </row>
    <row r="45" spans="1:17" ht="15.75">
      <c r="A45" s="50" t="s">
        <v>244</v>
      </c>
      <c r="B45" s="51"/>
    </row>
  </sheetData>
  <mergeCells count="28">
    <mergeCell ref="A45:B45"/>
    <mergeCell ref="A37:E37"/>
    <mergeCell ref="A38:G38"/>
    <mergeCell ref="A40:D40"/>
    <mergeCell ref="B42:C42"/>
    <mergeCell ref="D42:F42"/>
    <mergeCell ref="B43:C43"/>
    <mergeCell ref="D43:F43"/>
    <mergeCell ref="N11:O11"/>
    <mergeCell ref="P11:Q11"/>
    <mergeCell ref="C20:C22"/>
    <mergeCell ref="G20:G22"/>
    <mergeCell ref="C24:C25"/>
    <mergeCell ref="C29:C34"/>
    <mergeCell ref="G29:G34"/>
    <mergeCell ref="A8:J8"/>
    <mergeCell ref="A10:A11"/>
    <mergeCell ref="B10:B11"/>
    <mergeCell ref="C10:C11"/>
    <mergeCell ref="D10:F10"/>
    <mergeCell ref="G10:G11"/>
    <mergeCell ref="H10:J10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Вахтер, Хозяйственный отдел&amp;R&amp;"Times New Roman,обычный"&amp;8&amp;P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2:G23"/>
  <sheetViews>
    <sheetView view="pageBreakPreview" zoomScale="80" zoomScaleNormal="90" zoomScaleSheetLayoutView="80" zoomScalePageLayoutView="90" workbookViewId="0">
      <selection sqref="A1:XFD1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2" spans="1:7" ht="15.75">
      <c r="A2" s="50" t="s">
        <v>244</v>
      </c>
      <c r="B2" s="51"/>
      <c r="F2" s="12"/>
    </row>
    <row r="3" spans="1:7">
      <c r="B3" s="4"/>
      <c r="F3" s="12"/>
    </row>
    <row r="4" spans="1:7" ht="15.75">
      <c r="A4" s="50" t="s">
        <v>79</v>
      </c>
      <c r="B4" s="50"/>
    </row>
    <row r="5" spans="1:7" ht="8.25" customHeight="1"/>
    <row r="6" spans="1:7" ht="30">
      <c r="A6" s="38" t="s">
        <v>245</v>
      </c>
      <c r="B6" s="9"/>
      <c r="C6" s="38" t="s">
        <v>246</v>
      </c>
      <c r="D6" s="9"/>
      <c r="E6" s="39"/>
      <c r="F6" s="14"/>
      <c r="G6" s="39"/>
    </row>
    <row r="7" spans="1:7" ht="16.5">
      <c r="A7" s="10" t="s">
        <v>80</v>
      </c>
      <c r="B7" s="10"/>
      <c r="C7" s="10" t="s">
        <v>81</v>
      </c>
      <c r="D7" s="10"/>
      <c r="E7" s="10" t="s">
        <v>82</v>
      </c>
      <c r="F7" s="10"/>
      <c r="G7" s="10" t="s">
        <v>83</v>
      </c>
    </row>
    <row r="8" spans="1:7" ht="8.25" customHeight="1"/>
    <row r="9" spans="1:7" ht="15.75">
      <c r="A9" s="50" t="s">
        <v>84</v>
      </c>
      <c r="B9" s="50"/>
    </row>
    <row r="10" spans="1:7" ht="10.5" customHeight="1"/>
    <row r="11" spans="1:7" ht="15.75">
      <c r="A11" s="38" t="s">
        <v>190</v>
      </c>
      <c r="B11" s="9"/>
      <c r="C11" s="38" t="s">
        <v>247</v>
      </c>
      <c r="D11" s="9"/>
      <c r="E11" s="39"/>
      <c r="F11" s="14"/>
      <c r="G11" s="39"/>
    </row>
    <row r="12" spans="1:7" ht="16.5">
      <c r="A12" s="10" t="s">
        <v>80</v>
      </c>
      <c r="B12" s="10"/>
      <c r="C12" s="10" t="s">
        <v>81</v>
      </c>
      <c r="D12" s="10"/>
      <c r="E12" s="10" t="s">
        <v>82</v>
      </c>
      <c r="F12" s="10"/>
      <c r="G12" s="10" t="s">
        <v>83</v>
      </c>
    </row>
    <row r="13" spans="1:7" ht="15.75">
      <c r="A13" s="38" t="s">
        <v>248</v>
      </c>
      <c r="B13" s="9"/>
      <c r="C13" s="38" t="s">
        <v>249</v>
      </c>
      <c r="D13" s="9"/>
      <c r="E13" s="39"/>
      <c r="F13" s="14"/>
      <c r="G13" s="39"/>
    </row>
    <row r="14" spans="1:7" ht="16.5">
      <c r="A14" s="10" t="s">
        <v>80</v>
      </c>
      <c r="B14" s="10"/>
      <c r="C14" s="10" t="s">
        <v>81</v>
      </c>
      <c r="D14" s="10"/>
      <c r="E14" s="10" t="s">
        <v>82</v>
      </c>
      <c r="F14" s="10"/>
      <c r="G14" s="10" t="s">
        <v>83</v>
      </c>
    </row>
    <row r="15" spans="1:7" ht="15.75">
      <c r="A15" s="38" t="s">
        <v>250</v>
      </c>
      <c r="B15" s="9"/>
      <c r="C15" s="38" t="s">
        <v>251</v>
      </c>
      <c r="D15" s="9"/>
      <c r="E15" s="39"/>
      <c r="F15" s="14"/>
      <c r="G15" s="39"/>
    </row>
    <row r="16" spans="1:7" ht="16.5">
      <c r="A16" s="10" t="s">
        <v>80</v>
      </c>
      <c r="B16" s="10"/>
      <c r="C16" s="10" t="s">
        <v>81</v>
      </c>
      <c r="D16" s="10"/>
      <c r="E16" s="10" t="s">
        <v>82</v>
      </c>
      <c r="F16" s="10"/>
      <c r="G16" s="10" t="s">
        <v>83</v>
      </c>
    </row>
    <row r="17" spans="1:7" ht="60">
      <c r="A17" s="38" t="s">
        <v>252</v>
      </c>
      <c r="B17" s="9"/>
      <c r="C17" s="38" t="s">
        <v>253</v>
      </c>
      <c r="D17" s="9"/>
      <c r="E17" s="39"/>
      <c r="F17" s="14"/>
      <c r="G17" s="39"/>
    </row>
    <row r="18" spans="1:7" ht="16.5">
      <c r="A18" s="10" t="s">
        <v>80</v>
      </c>
      <c r="B18" s="10"/>
      <c r="C18" s="10" t="s">
        <v>81</v>
      </c>
      <c r="D18" s="10"/>
      <c r="E18" s="10" t="s">
        <v>82</v>
      </c>
      <c r="F18" s="10"/>
      <c r="G18" s="10" t="s">
        <v>83</v>
      </c>
    </row>
    <row r="19" spans="1:7" ht="12.75" customHeight="1"/>
    <row r="20" spans="1:7" ht="15.75">
      <c r="A20" s="50" t="s">
        <v>85</v>
      </c>
      <c r="B20" s="50"/>
      <c r="C20" s="15"/>
    </row>
    <row r="21" spans="1:7" ht="8.25" customHeight="1"/>
    <row r="22" spans="1:7" ht="15.75">
      <c r="A22" s="39"/>
      <c r="B22" s="9"/>
      <c r="C22" s="38" t="s">
        <v>297</v>
      </c>
      <c r="D22" s="5"/>
      <c r="E22" s="39"/>
    </row>
    <row r="23" spans="1:7" ht="16.5">
      <c r="A23" s="11" t="s">
        <v>82</v>
      </c>
      <c r="B23" s="11"/>
      <c r="C23" s="10" t="s">
        <v>86</v>
      </c>
      <c r="D23" s="11"/>
      <c r="E23" s="11" t="s">
        <v>83</v>
      </c>
    </row>
  </sheetData>
  <mergeCells count="4">
    <mergeCell ref="A20:B20"/>
    <mergeCell ref="A2:B2"/>
    <mergeCell ref="A4:B4"/>
    <mergeCell ref="A9:B9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Начальник хозяйственного отдела, Хозяйственный отдел&amp;R&amp;"Times New Roman,обычный"&amp;8 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1"/>
  <sheetViews>
    <sheetView view="pageBreakPreview" zoomScale="80" zoomScaleNormal="90" zoomScaleSheetLayoutView="80" zoomScalePageLayoutView="90" workbookViewId="0">
      <selection activeCell="E12" sqref="E12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0" t="s">
        <v>79</v>
      </c>
      <c r="B2" s="50"/>
    </row>
    <row r="3" spans="1:7" ht="8.25" customHeight="1"/>
    <row r="4" spans="1:7" ht="30">
      <c r="A4" s="38" t="s">
        <v>245</v>
      </c>
      <c r="B4" s="9"/>
      <c r="C4" s="38" t="s">
        <v>246</v>
      </c>
      <c r="D4" s="9"/>
      <c r="E4" s="39"/>
      <c r="F4" s="14"/>
      <c r="G4" s="39"/>
    </row>
    <row r="5" spans="1:7" ht="16.5">
      <c r="A5" s="10" t="s">
        <v>80</v>
      </c>
      <c r="B5" s="10"/>
      <c r="C5" s="10" t="s">
        <v>81</v>
      </c>
      <c r="D5" s="10"/>
      <c r="E5" s="10" t="s">
        <v>82</v>
      </c>
      <c r="F5" s="10"/>
      <c r="G5" s="10" t="s">
        <v>83</v>
      </c>
    </row>
    <row r="6" spans="1:7" ht="8.25" customHeight="1"/>
    <row r="7" spans="1:7" ht="15.75">
      <c r="A7" s="50" t="s">
        <v>84</v>
      </c>
      <c r="B7" s="50"/>
    </row>
    <row r="8" spans="1:7" ht="10.5" customHeight="1"/>
    <row r="9" spans="1:7" ht="15.75">
      <c r="A9" s="38" t="s">
        <v>190</v>
      </c>
      <c r="B9" s="9"/>
      <c r="C9" s="38" t="s">
        <v>247</v>
      </c>
      <c r="D9" s="9"/>
      <c r="E9" s="39"/>
      <c r="F9" s="14"/>
      <c r="G9" s="39"/>
    </row>
    <row r="10" spans="1:7" ht="16.5">
      <c r="A10" s="10" t="s">
        <v>80</v>
      </c>
      <c r="B10" s="10"/>
      <c r="C10" s="10" t="s">
        <v>81</v>
      </c>
      <c r="D10" s="10"/>
      <c r="E10" s="10" t="s">
        <v>82</v>
      </c>
      <c r="F10" s="10"/>
      <c r="G10" s="10" t="s">
        <v>83</v>
      </c>
    </row>
    <row r="11" spans="1:7" ht="15.75">
      <c r="A11" s="38" t="s">
        <v>248</v>
      </c>
      <c r="B11" s="9"/>
      <c r="C11" s="38" t="s">
        <v>249</v>
      </c>
      <c r="D11" s="9"/>
      <c r="E11" s="39"/>
      <c r="F11" s="14"/>
      <c r="G11" s="39"/>
    </row>
    <row r="12" spans="1:7" ht="16.5">
      <c r="A12" s="10" t="s">
        <v>80</v>
      </c>
      <c r="B12" s="10"/>
      <c r="C12" s="10" t="s">
        <v>81</v>
      </c>
      <c r="D12" s="10"/>
      <c r="E12" s="10" t="s">
        <v>82</v>
      </c>
      <c r="F12" s="10"/>
      <c r="G12" s="10" t="s">
        <v>83</v>
      </c>
    </row>
    <row r="13" spans="1:7" ht="15.75">
      <c r="A13" s="38" t="s">
        <v>250</v>
      </c>
      <c r="B13" s="9"/>
      <c r="C13" s="38" t="s">
        <v>251</v>
      </c>
      <c r="D13" s="9"/>
      <c r="E13" s="39"/>
      <c r="F13" s="14"/>
      <c r="G13" s="39"/>
    </row>
    <row r="14" spans="1:7" ht="16.5">
      <c r="A14" s="10" t="s">
        <v>80</v>
      </c>
      <c r="B14" s="10"/>
      <c r="C14" s="10" t="s">
        <v>81</v>
      </c>
      <c r="D14" s="10"/>
      <c r="E14" s="10" t="s">
        <v>82</v>
      </c>
      <c r="F14" s="10"/>
      <c r="G14" s="10" t="s">
        <v>83</v>
      </c>
    </row>
    <row r="15" spans="1:7" ht="60">
      <c r="A15" s="38" t="s">
        <v>252</v>
      </c>
      <c r="B15" s="9"/>
      <c r="C15" s="38" t="s">
        <v>253</v>
      </c>
      <c r="D15" s="9"/>
      <c r="E15" s="39"/>
      <c r="F15" s="14"/>
      <c r="G15" s="39"/>
    </row>
    <row r="16" spans="1:7" ht="16.5">
      <c r="A16" s="10" t="s">
        <v>80</v>
      </c>
      <c r="B16" s="10"/>
      <c r="C16" s="10" t="s">
        <v>81</v>
      </c>
      <c r="D16" s="10"/>
      <c r="E16" s="10" t="s">
        <v>82</v>
      </c>
      <c r="F16" s="10"/>
      <c r="G16" s="10" t="s">
        <v>83</v>
      </c>
    </row>
    <row r="17" spans="1:5" ht="12.75" customHeight="1"/>
    <row r="18" spans="1:5" ht="15.75">
      <c r="A18" s="50" t="s">
        <v>85</v>
      </c>
      <c r="B18" s="50"/>
      <c r="C18" s="48"/>
    </row>
    <row r="19" spans="1:5" ht="8.25" customHeight="1"/>
    <row r="20" spans="1:5" ht="15.75">
      <c r="A20" s="39"/>
      <c r="B20" s="9"/>
      <c r="C20" s="38" t="s">
        <v>307</v>
      </c>
      <c r="D20" s="49"/>
      <c r="E20" s="39"/>
    </row>
    <row r="21" spans="1:5" ht="16.5">
      <c r="A21" s="11" t="s">
        <v>82</v>
      </c>
      <c r="B21" s="11"/>
      <c r="C21" s="10" t="s">
        <v>86</v>
      </c>
      <c r="D21" s="11"/>
      <c r="E21" s="11" t="s">
        <v>83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Вахтер, Хозяйственный отдел&amp;R&amp;"Times New Roman,обычный"&amp;8 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Q52"/>
  <sheetViews>
    <sheetView view="pageBreakPreview" topLeftCell="A48" zoomScale="80" zoomScaleNormal="100" zoomScaleSheetLayoutView="80" workbookViewId="0">
      <selection activeCell="H51" sqref="H51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52" t="s">
        <v>196</v>
      </c>
      <c r="B1" s="53"/>
      <c r="C1" s="53"/>
      <c r="D1" s="53"/>
      <c r="E1" s="53"/>
      <c r="F1" s="53"/>
      <c r="G1" s="53"/>
      <c r="H1" s="53"/>
      <c r="I1" s="53"/>
      <c r="J1" s="54"/>
    </row>
    <row r="2" spans="1:17">
      <c r="A2" s="55" t="s">
        <v>0</v>
      </c>
      <c r="B2" s="53"/>
      <c r="C2" s="53"/>
      <c r="D2" s="53"/>
      <c r="E2" s="53"/>
      <c r="F2" s="53"/>
      <c r="G2" s="53"/>
      <c r="H2" s="53"/>
      <c r="I2" s="53"/>
      <c r="J2" s="54"/>
    </row>
    <row r="3" spans="1:17">
      <c r="A3" s="52" t="s">
        <v>197</v>
      </c>
      <c r="B3" s="53"/>
      <c r="C3" s="53"/>
      <c r="D3" s="53"/>
      <c r="E3" s="53"/>
      <c r="F3" s="53"/>
      <c r="G3" s="53"/>
      <c r="H3" s="53"/>
      <c r="I3" s="53"/>
      <c r="J3" s="54"/>
    </row>
    <row r="4" spans="1:17">
      <c r="A4" s="55" t="s">
        <v>1</v>
      </c>
      <c r="B4" s="53"/>
      <c r="C4" s="53"/>
      <c r="D4" s="53"/>
      <c r="E4" s="53"/>
      <c r="F4" s="53"/>
      <c r="G4" s="53"/>
      <c r="H4" s="53"/>
      <c r="I4" s="53"/>
      <c r="J4" s="54"/>
    </row>
    <row r="6" spans="1:17" ht="32.25" customHeight="1">
      <c r="A6" s="56" t="s">
        <v>2</v>
      </c>
      <c r="B6" s="57"/>
      <c r="C6" s="57"/>
      <c r="D6" s="57"/>
      <c r="E6" s="57"/>
      <c r="F6" s="57"/>
      <c r="G6" s="57"/>
      <c r="H6" s="57"/>
      <c r="I6" s="57"/>
      <c r="J6" s="57"/>
    </row>
    <row r="7" spans="1:17" ht="22.5" customHeight="1">
      <c r="A7" s="50" t="s">
        <v>258</v>
      </c>
      <c r="B7" s="51"/>
      <c r="C7" s="51"/>
      <c r="D7" s="51"/>
      <c r="E7" s="51"/>
      <c r="F7" s="51"/>
      <c r="G7" s="51"/>
      <c r="H7" s="51"/>
      <c r="I7" s="51"/>
      <c r="J7" s="51"/>
    </row>
    <row r="8" spans="1:17" ht="22.5" customHeight="1">
      <c r="A8" s="50" t="s">
        <v>257</v>
      </c>
      <c r="B8" s="51"/>
      <c r="C8" s="51"/>
      <c r="D8" s="51"/>
      <c r="E8" s="51"/>
      <c r="F8" s="51"/>
      <c r="G8" s="51"/>
      <c r="H8" s="51"/>
      <c r="I8" s="51"/>
      <c r="J8" s="51"/>
    </row>
    <row r="9" spans="1:17" ht="22.5" customHeight="1">
      <c r="A9" s="50" t="s">
        <v>259</v>
      </c>
      <c r="B9" s="51"/>
      <c r="C9" s="51"/>
      <c r="D9" s="51"/>
      <c r="E9" s="51"/>
      <c r="F9" s="51"/>
      <c r="G9" s="51"/>
      <c r="H9" s="51"/>
      <c r="I9" s="51"/>
      <c r="J9" s="51"/>
    </row>
    <row r="10" spans="1:17" ht="19.5" customHeight="1">
      <c r="A10" s="69" t="s">
        <v>260</v>
      </c>
      <c r="B10" s="70"/>
      <c r="C10" s="70"/>
      <c r="D10" s="70"/>
      <c r="E10" s="70"/>
      <c r="F10" s="70"/>
      <c r="G10" s="70"/>
      <c r="H10" s="70"/>
      <c r="I10" s="70"/>
      <c r="J10" s="70"/>
    </row>
    <row r="12" spans="1:17" ht="24" customHeight="1">
      <c r="A12" s="58" t="s">
        <v>12</v>
      </c>
      <c r="B12" s="59" t="s">
        <v>13</v>
      </c>
      <c r="C12" s="58" t="s">
        <v>14</v>
      </c>
      <c r="D12" s="58" t="s">
        <v>15</v>
      </c>
      <c r="E12" s="58"/>
      <c r="F12" s="58"/>
      <c r="G12" s="60" t="s">
        <v>16</v>
      </c>
      <c r="H12" s="58" t="s">
        <v>17</v>
      </c>
      <c r="I12" s="58"/>
      <c r="J12" s="58"/>
      <c r="K12" s="43"/>
    </row>
    <row r="13" spans="1:17" ht="36" customHeight="1">
      <c r="A13" s="58"/>
      <c r="B13" s="59"/>
      <c r="C13" s="58"/>
      <c r="D13" s="44" t="s">
        <v>18</v>
      </c>
      <c r="E13" s="44" t="s">
        <v>19</v>
      </c>
      <c r="F13" s="45" t="s">
        <v>20</v>
      </c>
      <c r="G13" s="60"/>
      <c r="H13" s="44" t="s">
        <v>18</v>
      </c>
      <c r="I13" s="44" t="s">
        <v>19</v>
      </c>
      <c r="J13" s="45" t="s">
        <v>20</v>
      </c>
      <c r="K13" s="43"/>
      <c r="N13" s="58" t="s">
        <v>21</v>
      </c>
      <c r="O13" s="61"/>
      <c r="P13" s="58" t="s">
        <v>22</v>
      </c>
      <c r="Q13" s="61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43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46" customHeight="1">
      <c r="A15" s="41" t="s">
        <v>118</v>
      </c>
      <c r="B15" s="21" t="s">
        <v>25</v>
      </c>
      <c r="C15" s="44" t="s">
        <v>198</v>
      </c>
      <c r="D15" s="22">
        <v>2</v>
      </c>
      <c r="E15" s="22">
        <v>3</v>
      </c>
      <c r="F15" s="24" t="s">
        <v>27</v>
      </c>
      <c r="G15" s="44" t="s">
        <v>169</v>
      </c>
      <c r="H15" s="22">
        <v>2</v>
      </c>
      <c r="I15" s="22">
        <v>2</v>
      </c>
      <c r="J15" s="24" t="s">
        <v>34</v>
      </c>
      <c r="K15" s="43"/>
      <c r="N15" s="7">
        <f>E15/E43</f>
        <v>4.6875E-2</v>
      </c>
      <c r="O15" s="7">
        <f>I15/I43</f>
        <v>0.04</v>
      </c>
      <c r="P15" s="7">
        <f>N15*D15</f>
        <v>9.375E-2</v>
      </c>
      <c r="Q15" s="7">
        <f>O15*H15</f>
        <v>0.08</v>
      </c>
    </row>
    <row r="16" spans="1:17" ht="116.25" customHeight="1">
      <c r="A16" s="44" t="s">
        <v>31</v>
      </c>
      <c r="B16" s="21" t="s">
        <v>32</v>
      </c>
      <c r="C16" s="44" t="s">
        <v>119</v>
      </c>
      <c r="D16" s="22">
        <v>2</v>
      </c>
      <c r="E16" s="22">
        <v>2</v>
      </c>
      <c r="F16" s="24" t="s">
        <v>34</v>
      </c>
      <c r="G16" s="44" t="s">
        <v>120</v>
      </c>
      <c r="H16" s="22">
        <v>2</v>
      </c>
      <c r="I16" s="22">
        <v>1</v>
      </c>
      <c r="J16" s="24" t="s">
        <v>75</v>
      </c>
      <c r="N16" s="7">
        <f>E16/E43</f>
        <v>3.125E-2</v>
      </c>
      <c r="O16" s="7">
        <f>I16/I43</f>
        <v>0.02</v>
      </c>
      <c r="P16" s="7">
        <f t="shared" ref="P16:P42" si="0">N16*D16</f>
        <v>6.25E-2</v>
      </c>
      <c r="Q16" s="7">
        <f t="shared" ref="Q16:Q42" si="1">O16*H16</f>
        <v>0.04</v>
      </c>
    </row>
    <row r="17" spans="1:17" ht="110.25" customHeight="1">
      <c r="A17" s="44" t="s">
        <v>207</v>
      </c>
      <c r="B17" s="25" t="s">
        <v>206</v>
      </c>
      <c r="C17" s="44" t="s">
        <v>209</v>
      </c>
      <c r="D17" s="22">
        <v>3</v>
      </c>
      <c r="E17" s="22">
        <v>2</v>
      </c>
      <c r="F17" s="24" t="s">
        <v>27</v>
      </c>
      <c r="G17" s="44" t="s">
        <v>208</v>
      </c>
      <c r="H17" s="22">
        <v>2</v>
      </c>
      <c r="I17" s="22">
        <v>1</v>
      </c>
      <c r="J17" s="24" t="s">
        <v>75</v>
      </c>
      <c r="N17" s="7">
        <f>E17/E43</f>
        <v>3.125E-2</v>
      </c>
      <c r="O17" s="7">
        <f>I17/I43</f>
        <v>0.02</v>
      </c>
      <c r="P17" s="7">
        <f t="shared" si="0"/>
        <v>9.375E-2</v>
      </c>
      <c r="Q17" s="7">
        <f>O17*H17</f>
        <v>0.04</v>
      </c>
    </row>
    <row r="18" spans="1:17" ht="114.75" customHeight="1">
      <c r="A18" s="44" t="s">
        <v>100</v>
      </c>
      <c r="B18" s="25" t="s">
        <v>210</v>
      </c>
      <c r="C18" s="44" t="s">
        <v>132</v>
      </c>
      <c r="D18" s="26">
        <v>3</v>
      </c>
      <c r="E18" s="26">
        <v>2</v>
      </c>
      <c r="F18" s="24" t="s">
        <v>27</v>
      </c>
      <c r="G18" s="45" t="s">
        <v>97</v>
      </c>
      <c r="H18" s="26">
        <v>2</v>
      </c>
      <c r="I18" s="26">
        <v>1</v>
      </c>
      <c r="J18" s="24" t="s">
        <v>75</v>
      </c>
      <c r="K18" s="43"/>
      <c r="N18" s="7">
        <f>E18/E43</f>
        <v>3.125E-2</v>
      </c>
      <c r="O18" s="7">
        <f>I18/I43</f>
        <v>0.02</v>
      </c>
      <c r="P18" s="7">
        <f t="shared" si="0"/>
        <v>9.375E-2</v>
      </c>
      <c r="Q18" s="7">
        <f t="shared" si="1"/>
        <v>0.04</v>
      </c>
    </row>
    <row r="19" spans="1:17" ht="94.5" customHeight="1">
      <c r="A19" s="44" t="s">
        <v>38</v>
      </c>
      <c r="B19" s="25" t="s">
        <v>135</v>
      </c>
      <c r="C19" s="44" t="s">
        <v>261</v>
      </c>
      <c r="D19" s="29">
        <v>2</v>
      </c>
      <c r="E19" s="29">
        <v>3</v>
      </c>
      <c r="F19" s="24" t="s">
        <v>27</v>
      </c>
      <c r="G19" s="44" t="s">
        <v>97</v>
      </c>
      <c r="H19" s="22">
        <v>2</v>
      </c>
      <c r="I19" s="22">
        <v>2</v>
      </c>
      <c r="J19" s="24" t="s">
        <v>34</v>
      </c>
      <c r="K19" s="43"/>
      <c r="N19" s="7">
        <f>E19/E43</f>
        <v>4.6875E-2</v>
      </c>
      <c r="O19" s="7">
        <f>I19/I43</f>
        <v>0.04</v>
      </c>
      <c r="P19" s="7">
        <f t="shared" si="0"/>
        <v>9.375E-2</v>
      </c>
      <c r="Q19" s="7">
        <f t="shared" si="1"/>
        <v>0.08</v>
      </c>
    </row>
    <row r="20" spans="1:17" ht="65.25" customHeight="1">
      <c r="A20" s="44" t="s">
        <v>191</v>
      </c>
      <c r="B20" s="25" t="s">
        <v>104</v>
      </c>
      <c r="C20" s="58" t="s">
        <v>262</v>
      </c>
      <c r="D20" s="22">
        <v>1</v>
      </c>
      <c r="E20" s="22">
        <v>5</v>
      </c>
      <c r="F20" s="23" t="s">
        <v>30</v>
      </c>
      <c r="G20" s="44" t="s">
        <v>144</v>
      </c>
      <c r="H20" s="22">
        <v>1</v>
      </c>
      <c r="I20" s="22">
        <v>5</v>
      </c>
      <c r="J20" s="23" t="s">
        <v>30</v>
      </c>
      <c r="N20" s="7">
        <f>E20/E43</f>
        <v>7.8125E-2</v>
      </c>
      <c r="O20" s="7">
        <f>I20/I43</f>
        <v>0.1</v>
      </c>
      <c r="P20" s="7">
        <f t="shared" si="0"/>
        <v>7.8125E-2</v>
      </c>
      <c r="Q20" s="7">
        <f t="shared" si="1"/>
        <v>0.1</v>
      </c>
    </row>
    <row r="21" spans="1:17" ht="71.25" customHeight="1">
      <c r="A21" s="44" t="s">
        <v>216</v>
      </c>
      <c r="B21" s="25" t="s">
        <v>215</v>
      </c>
      <c r="C21" s="75"/>
      <c r="D21" s="22">
        <v>2</v>
      </c>
      <c r="E21" s="22">
        <v>5</v>
      </c>
      <c r="F21" s="23" t="s">
        <v>30</v>
      </c>
      <c r="G21" s="44" t="s">
        <v>97</v>
      </c>
      <c r="H21" s="22">
        <v>1</v>
      </c>
      <c r="I21" s="22">
        <v>5</v>
      </c>
      <c r="J21" s="23" t="s">
        <v>30</v>
      </c>
      <c r="N21" s="7">
        <f>E21/E43</f>
        <v>7.8125E-2</v>
      </c>
      <c r="O21" s="7">
        <f>I21/I43</f>
        <v>0.1</v>
      </c>
      <c r="P21" s="7">
        <f t="shared" si="0"/>
        <v>0.15625</v>
      </c>
      <c r="Q21" s="7">
        <f t="shared" si="1"/>
        <v>0.1</v>
      </c>
    </row>
    <row r="22" spans="1:17" ht="42" customHeight="1">
      <c r="A22" s="44" t="s">
        <v>89</v>
      </c>
      <c r="B22" s="25" t="s">
        <v>88</v>
      </c>
      <c r="C22" s="58" t="s">
        <v>263</v>
      </c>
      <c r="D22" s="22">
        <v>1</v>
      </c>
      <c r="E22" s="22">
        <v>5</v>
      </c>
      <c r="F22" s="23" t="s">
        <v>30</v>
      </c>
      <c r="G22" s="44" t="s">
        <v>106</v>
      </c>
      <c r="H22" s="22">
        <v>1</v>
      </c>
      <c r="I22" s="22">
        <v>4</v>
      </c>
      <c r="J22" s="24" t="s">
        <v>34</v>
      </c>
      <c r="K22" s="43"/>
      <c r="N22" s="7">
        <f>E22/E43</f>
        <v>7.8125E-2</v>
      </c>
      <c r="O22" s="7">
        <f>I22/I43</f>
        <v>0.08</v>
      </c>
      <c r="P22" s="7">
        <f t="shared" si="0"/>
        <v>7.8125E-2</v>
      </c>
      <c r="Q22" s="7">
        <f t="shared" si="1"/>
        <v>0.08</v>
      </c>
    </row>
    <row r="23" spans="1:17" ht="51" customHeight="1">
      <c r="A23" s="44" t="s">
        <v>90</v>
      </c>
      <c r="B23" s="25" t="s">
        <v>217</v>
      </c>
      <c r="C23" s="58"/>
      <c r="D23" s="22">
        <v>1</v>
      </c>
      <c r="E23" s="22">
        <v>5</v>
      </c>
      <c r="F23" s="23" t="s">
        <v>30</v>
      </c>
      <c r="G23" s="44" t="s">
        <v>97</v>
      </c>
      <c r="H23" s="22">
        <v>1</v>
      </c>
      <c r="I23" s="22">
        <v>4</v>
      </c>
      <c r="J23" s="24" t="s">
        <v>34</v>
      </c>
      <c r="K23" s="43"/>
      <c r="N23" s="7">
        <f>E23/E43</f>
        <v>7.8125E-2</v>
      </c>
      <c r="O23" s="7">
        <f>I23/I43</f>
        <v>0.08</v>
      </c>
      <c r="P23" s="7">
        <f t="shared" si="0"/>
        <v>7.8125E-2</v>
      </c>
      <c r="Q23" s="7">
        <f t="shared" si="1"/>
        <v>0.08</v>
      </c>
    </row>
    <row r="24" spans="1:17" ht="59.25" customHeight="1">
      <c r="A24" s="44" t="s">
        <v>91</v>
      </c>
      <c r="B24" s="25" t="s">
        <v>218</v>
      </c>
      <c r="C24" s="58"/>
      <c r="D24" s="22">
        <v>1</v>
      </c>
      <c r="E24" s="22">
        <v>5</v>
      </c>
      <c r="F24" s="23" t="s">
        <v>30</v>
      </c>
      <c r="G24" s="44" t="s">
        <v>107</v>
      </c>
      <c r="H24" s="22">
        <v>1</v>
      </c>
      <c r="I24" s="22">
        <v>4</v>
      </c>
      <c r="J24" s="24" t="s">
        <v>34</v>
      </c>
      <c r="K24" s="43"/>
      <c r="N24" s="7">
        <f>E24/E43</f>
        <v>7.8125E-2</v>
      </c>
      <c r="O24" s="7">
        <f>I24/I43</f>
        <v>0.08</v>
      </c>
      <c r="P24" s="7">
        <f t="shared" si="0"/>
        <v>7.8125E-2</v>
      </c>
      <c r="Q24" s="7">
        <f t="shared" si="1"/>
        <v>0.08</v>
      </c>
    </row>
    <row r="25" spans="1:17" ht="53.25" customHeight="1">
      <c r="A25" s="44" t="s">
        <v>56</v>
      </c>
      <c r="B25" s="25" t="s">
        <v>92</v>
      </c>
      <c r="C25" s="58" t="s">
        <v>193</v>
      </c>
      <c r="D25" s="22">
        <v>1</v>
      </c>
      <c r="E25" s="22">
        <v>3</v>
      </c>
      <c r="F25" s="24" t="s">
        <v>50</v>
      </c>
      <c r="G25" s="58" t="s">
        <v>97</v>
      </c>
      <c r="H25" s="22">
        <v>1</v>
      </c>
      <c r="I25" s="22">
        <v>2</v>
      </c>
      <c r="J25" s="24" t="s">
        <v>75</v>
      </c>
      <c r="K25" s="43"/>
      <c r="N25" s="7">
        <f>E25/E43</f>
        <v>4.6875E-2</v>
      </c>
      <c r="O25" s="7">
        <f>I25/I43</f>
        <v>0.04</v>
      </c>
      <c r="P25" s="7">
        <f t="shared" si="0"/>
        <v>4.6875E-2</v>
      </c>
      <c r="Q25" s="7">
        <f t="shared" si="1"/>
        <v>0.04</v>
      </c>
    </row>
    <row r="26" spans="1:17" ht="35.25" customHeight="1">
      <c r="A26" s="44" t="s">
        <v>58</v>
      </c>
      <c r="B26" s="25" t="s">
        <v>55</v>
      </c>
      <c r="C26" s="62"/>
      <c r="D26" s="22">
        <v>1</v>
      </c>
      <c r="E26" s="22">
        <v>1</v>
      </c>
      <c r="F26" s="24" t="s">
        <v>42</v>
      </c>
      <c r="G26" s="58"/>
      <c r="H26" s="22">
        <v>1</v>
      </c>
      <c r="I26" s="22">
        <v>1</v>
      </c>
      <c r="J26" s="24" t="s">
        <v>42</v>
      </c>
      <c r="K26" s="43"/>
      <c r="N26" s="7">
        <f>E26/E43</f>
        <v>1.5625E-2</v>
      </c>
      <c r="O26" s="7">
        <f>I26/I43</f>
        <v>0.02</v>
      </c>
      <c r="P26" s="7">
        <f t="shared" si="0"/>
        <v>1.5625E-2</v>
      </c>
      <c r="Q26" s="7">
        <f t="shared" si="1"/>
        <v>0.02</v>
      </c>
    </row>
    <row r="27" spans="1:17" ht="33" customHeight="1">
      <c r="A27" s="44" t="s">
        <v>59</v>
      </c>
      <c r="B27" s="25" t="s">
        <v>93</v>
      </c>
      <c r="C27" s="62"/>
      <c r="D27" s="22">
        <v>1</v>
      </c>
      <c r="E27" s="22">
        <v>1</v>
      </c>
      <c r="F27" s="24" t="s">
        <v>42</v>
      </c>
      <c r="G27" s="58"/>
      <c r="H27" s="22">
        <v>1</v>
      </c>
      <c r="I27" s="22">
        <v>1</v>
      </c>
      <c r="J27" s="24" t="s">
        <v>42</v>
      </c>
      <c r="K27" s="43"/>
      <c r="N27" s="7">
        <f>E27/E43</f>
        <v>1.5625E-2</v>
      </c>
      <c r="O27" s="7">
        <f>I27/I43</f>
        <v>0.02</v>
      </c>
      <c r="P27" s="7">
        <f t="shared" si="0"/>
        <v>1.5625E-2</v>
      </c>
      <c r="Q27" s="7">
        <f t="shared" si="1"/>
        <v>0.02</v>
      </c>
    </row>
    <row r="28" spans="1:17" ht="129" customHeight="1">
      <c r="A28" s="44" t="s">
        <v>63</v>
      </c>
      <c r="B28" s="25" t="s">
        <v>62</v>
      </c>
      <c r="C28" s="44" t="s">
        <v>112</v>
      </c>
      <c r="D28" s="29">
        <v>1</v>
      </c>
      <c r="E28" s="29">
        <v>2</v>
      </c>
      <c r="F28" s="24" t="s">
        <v>75</v>
      </c>
      <c r="G28" s="44" t="s">
        <v>97</v>
      </c>
      <c r="H28" s="22">
        <v>1</v>
      </c>
      <c r="I28" s="22">
        <v>1</v>
      </c>
      <c r="J28" s="24" t="s">
        <v>42</v>
      </c>
      <c r="K28" s="16"/>
      <c r="N28" s="7">
        <f>E28/E43</f>
        <v>3.125E-2</v>
      </c>
      <c r="O28" s="7">
        <f>I28/I43</f>
        <v>0.02</v>
      </c>
      <c r="P28" s="7">
        <f t="shared" si="0"/>
        <v>3.125E-2</v>
      </c>
      <c r="Q28" s="7">
        <f t="shared" si="1"/>
        <v>0.02</v>
      </c>
    </row>
    <row r="29" spans="1:17" ht="108.75" customHeight="1">
      <c r="A29" s="44" t="s">
        <v>178</v>
      </c>
      <c r="B29" s="25" t="s">
        <v>159</v>
      </c>
      <c r="C29" s="58" t="s">
        <v>255</v>
      </c>
      <c r="D29" s="22">
        <v>1</v>
      </c>
      <c r="E29" s="22">
        <v>2</v>
      </c>
      <c r="F29" s="24" t="s">
        <v>75</v>
      </c>
      <c r="G29" s="44" t="s">
        <v>97</v>
      </c>
      <c r="H29" s="22">
        <v>1</v>
      </c>
      <c r="I29" s="22">
        <v>1</v>
      </c>
      <c r="J29" s="24" t="s">
        <v>42</v>
      </c>
      <c r="K29" s="43"/>
      <c r="N29" s="7">
        <f>E29/E43</f>
        <v>3.125E-2</v>
      </c>
      <c r="O29" s="7">
        <f>I29/I43</f>
        <v>0.02</v>
      </c>
      <c r="P29" s="7">
        <f t="shared" si="0"/>
        <v>3.125E-2</v>
      </c>
      <c r="Q29" s="7">
        <f t="shared" si="1"/>
        <v>0.02</v>
      </c>
    </row>
    <row r="30" spans="1:17" ht="63.75" customHeight="1">
      <c r="A30" s="44" t="s">
        <v>64</v>
      </c>
      <c r="B30" s="25" t="s">
        <v>160</v>
      </c>
      <c r="C30" s="58"/>
      <c r="D30" s="22">
        <v>1</v>
      </c>
      <c r="E30" s="22">
        <v>2</v>
      </c>
      <c r="F30" s="24" t="s">
        <v>75</v>
      </c>
      <c r="G30" s="44" t="s">
        <v>97</v>
      </c>
      <c r="H30" s="22">
        <v>1</v>
      </c>
      <c r="I30" s="22">
        <v>1</v>
      </c>
      <c r="J30" s="24" t="s">
        <v>42</v>
      </c>
      <c r="K30" s="43"/>
      <c r="N30" s="7">
        <f>E30/E43</f>
        <v>3.125E-2</v>
      </c>
      <c r="O30" s="7">
        <f>I30/I43</f>
        <v>0.02</v>
      </c>
      <c r="P30" s="7">
        <f t="shared" si="0"/>
        <v>3.125E-2</v>
      </c>
      <c r="Q30" s="7">
        <f t="shared" si="1"/>
        <v>0.02</v>
      </c>
    </row>
    <row r="31" spans="1:17" ht="88.5" customHeight="1">
      <c r="A31" s="44" t="s">
        <v>123</v>
      </c>
      <c r="B31" s="25" t="s">
        <v>161</v>
      </c>
      <c r="C31" s="44" t="s">
        <v>95</v>
      </c>
      <c r="D31" s="22">
        <v>3</v>
      </c>
      <c r="E31" s="22">
        <v>2</v>
      </c>
      <c r="F31" s="24" t="s">
        <v>27</v>
      </c>
      <c r="G31" s="44" t="s">
        <v>97</v>
      </c>
      <c r="H31" s="22">
        <v>2</v>
      </c>
      <c r="I31" s="22">
        <v>1</v>
      </c>
      <c r="J31" s="24" t="s">
        <v>75</v>
      </c>
      <c r="K31" s="43"/>
      <c r="N31" s="7">
        <f>E31/E43</f>
        <v>3.125E-2</v>
      </c>
      <c r="O31" s="7">
        <f>I31/I43</f>
        <v>0.02</v>
      </c>
      <c r="P31" s="7">
        <f t="shared" si="0"/>
        <v>9.375E-2</v>
      </c>
      <c r="Q31" s="7">
        <f t="shared" si="1"/>
        <v>0.04</v>
      </c>
    </row>
    <row r="32" spans="1:17" ht="82.5" customHeight="1">
      <c r="A32" s="44" t="s">
        <v>65</v>
      </c>
      <c r="B32" s="25" t="s">
        <v>162</v>
      </c>
      <c r="C32" s="44" t="s">
        <v>114</v>
      </c>
      <c r="D32" s="22">
        <v>3</v>
      </c>
      <c r="E32" s="22">
        <v>2</v>
      </c>
      <c r="F32" s="24" t="s">
        <v>27</v>
      </c>
      <c r="G32" s="44" t="s">
        <v>113</v>
      </c>
      <c r="H32" s="22">
        <v>2</v>
      </c>
      <c r="I32" s="22">
        <v>1</v>
      </c>
      <c r="J32" s="24" t="s">
        <v>75</v>
      </c>
      <c r="K32" s="43"/>
      <c r="N32" s="7">
        <f>E32/E43</f>
        <v>3.125E-2</v>
      </c>
      <c r="O32" s="7">
        <f>I32/I43</f>
        <v>0.02</v>
      </c>
      <c r="P32" s="7">
        <f t="shared" si="0"/>
        <v>9.375E-2</v>
      </c>
      <c r="Q32" s="7">
        <f t="shared" si="1"/>
        <v>0.04</v>
      </c>
    </row>
    <row r="33" spans="1:17" ht="64.5" customHeight="1">
      <c r="A33" s="44" t="s">
        <v>66</v>
      </c>
      <c r="B33" s="25" t="s">
        <v>163</v>
      </c>
      <c r="C33" s="44" t="s">
        <v>158</v>
      </c>
      <c r="D33" s="22">
        <v>2</v>
      </c>
      <c r="E33" s="22">
        <v>1</v>
      </c>
      <c r="F33" s="24" t="s">
        <v>75</v>
      </c>
      <c r="G33" s="44" t="s">
        <v>97</v>
      </c>
      <c r="H33" s="22">
        <v>1</v>
      </c>
      <c r="I33" s="22">
        <v>1</v>
      </c>
      <c r="J33" s="24" t="s">
        <v>42</v>
      </c>
      <c r="K33" s="43"/>
      <c r="N33" s="7">
        <f>E33/E43</f>
        <v>1.5625E-2</v>
      </c>
      <c r="O33" s="7">
        <f>I33/I43</f>
        <v>0.02</v>
      </c>
      <c r="P33" s="7">
        <f t="shared" si="0"/>
        <v>3.125E-2</v>
      </c>
      <c r="Q33" s="7">
        <f t="shared" si="1"/>
        <v>0.02</v>
      </c>
    </row>
    <row r="34" spans="1:17" ht="42" customHeight="1">
      <c r="A34" s="44" t="s">
        <v>67</v>
      </c>
      <c r="B34" s="25" t="s">
        <v>164</v>
      </c>
      <c r="C34" s="58" t="s">
        <v>183</v>
      </c>
      <c r="D34" s="22">
        <v>5</v>
      </c>
      <c r="E34" s="22">
        <v>2</v>
      </c>
      <c r="F34" s="23" t="s">
        <v>29</v>
      </c>
      <c r="G34" s="58" t="s">
        <v>115</v>
      </c>
      <c r="H34" s="22">
        <v>5</v>
      </c>
      <c r="I34" s="22">
        <v>2</v>
      </c>
      <c r="J34" s="23" t="s">
        <v>29</v>
      </c>
      <c r="K34" s="43"/>
      <c r="N34" s="7">
        <f>E34/E43</f>
        <v>3.125E-2</v>
      </c>
      <c r="O34" s="7">
        <f>I34/I43</f>
        <v>0.04</v>
      </c>
      <c r="P34" s="7">
        <f t="shared" si="0"/>
        <v>0.15625</v>
      </c>
      <c r="Q34" s="7">
        <f t="shared" si="1"/>
        <v>0.2</v>
      </c>
    </row>
    <row r="35" spans="1:17" ht="32.25" customHeight="1">
      <c r="A35" s="44" t="s">
        <v>68</v>
      </c>
      <c r="B35" s="25" t="s">
        <v>179</v>
      </c>
      <c r="C35" s="58"/>
      <c r="D35" s="22">
        <v>5</v>
      </c>
      <c r="E35" s="22">
        <v>1</v>
      </c>
      <c r="F35" s="23" t="s">
        <v>30</v>
      </c>
      <c r="G35" s="58"/>
      <c r="H35" s="22">
        <v>5</v>
      </c>
      <c r="I35" s="22">
        <v>1</v>
      </c>
      <c r="J35" s="23" t="s">
        <v>30</v>
      </c>
      <c r="K35" s="43"/>
      <c r="N35" s="7">
        <f>E35/E43</f>
        <v>1.5625E-2</v>
      </c>
      <c r="O35" s="7">
        <f>I35/I43</f>
        <v>0.02</v>
      </c>
      <c r="P35" s="7">
        <f t="shared" si="0"/>
        <v>7.8125E-2</v>
      </c>
      <c r="Q35" s="7">
        <f t="shared" si="1"/>
        <v>0.1</v>
      </c>
    </row>
    <row r="36" spans="1:17" ht="50.25" customHeight="1">
      <c r="A36" s="44" t="s">
        <v>69</v>
      </c>
      <c r="B36" s="25" t="s">
        <v>180</v>
      </c>
      <c r="C36" s="58"/>
      <c r="D36" s="22">
        <v>4</v>
      </c>
      <c r="E36" s="22">
        <v>1</v>
      </c>
      <c r="F36" s="24" t="s">
        <v>34</v>
      </c>
      <c r="G36" s="58"/>
      <c r="H36" s="22">
        <v>4</v>
      </c>
      <c r="I36" s="22">
        <v>1</v>
      </c>
      <c r="J36" s="24" t="s">
        <v>34</v>
      </c>
      <c r="K36" s="43"/>
      <c r="N36" s="7">
        <f>E36/E43</f>
        <v>1.5625E-2</v>
      </c>
      <c r="O36" s="7">
        <f>I36/I43</f>
        <v>0.02</v>
      </c>
      <c r="P36" s="7">
        <f t="shared" si="0"/>
        <v>6.25E-2</v>
      </c>
      <c r="Q36" s="7">
        <f t="shared" si="1"/>
        <v>0.08</v>
      </c>
    </row>
    <row r="37" spans="1:17" ht="39.75" customHeight="1">
      <c r="A37" s="44" t="s">
        <v>70</v>
      </c>
      <c r="B37" s="25" t="s">
        <v>181</v>
      </c>
      <c r="C37" s="58"/>
      <c r="D37" s="22">
        <v>5</v>
      </c>
      <c r="E37" s="22">
        <v>1</v>
      </c>
      <c r="F37" s="23" t="s">
        <v>30</v>
      </c>
      <c r="G37" s="58"/>
      <c r="H37" s="22">
        <v>5</v>
      </c>
      <c r="I37" s="22">
        <v>1</v>
      </c>
      <c r="J37" s="23" t="s">
        <v>30</v>
      </c>
      <c r="K37" s="43"/>
      <c r="N37" s="7">
        <f>E37/E43</f>
        <v>1.5625E-2</v>
      </c>
      <c r="O37" s="7">
        <f>I37/I43</f>
        <v>0.02</v>
      </c>
      <c r="P37" s="7">
        <f t="shared" si="0"/>
        <v>7.8125E-2</v>
      </c>
      <c r="Q37" s="7">
        <f t="shared" si="1"/>
        <v>0.1</v>
      </c>
    </row>
    <row r="38" spans="1:17" ht="39.75" customHeight="1">
      <c r="A38" s="44" t="s">
        <v>71</v>
      </c>
      <c r="B38" s="25" t="s">
        <v>226</v>
      </c>
      <c r="C38" s="58"/>
      <c r="D38" s="22">
        <v>4</v>
      </c>
      <c r="E38" s="22">
        <v>2</v>
      </c>
      <c r="F38" s="23" t="s">
        <v>26</v>
      </c>
      <c r="G38" s="58"/>
      <c r="H38" s="22">
        <v>3</v>
      </c>
      <c r="I38" s="22">
        <v>2</v>
      </c>
      <c r="J38" s="24" t="s">
        <v>27</v>
      </c>
      <c r="K38" s="43"/>
      <c r="N38" s="7">
        <f>E38/E43</f>
        <v>3.125E-2</v>
      </c>
      <c r="O38" s="7">
        <f>I38/I43</f>
        <v>0.04</v>
      </c>
      <c r="P38" s="7">
        <f t="shared" si="0"/>
        <v>0.125</v>
      </c>
      <c r="Q38" s="7">
        <f t="shared" si="1"/>
        <v>0.12</v>
      </c>
    </row>
    <row r="39" spans="1:17" ht="63" customHeight="1">
      <c r="A39" s="44" t="s">
        <v>72</v>
      </c>
      <c r="B39" s="25" t="s">
        <v>227</v>
      </c>
      <c r="C39" s="58"/>
      <c r="D39" s="22">
        <v>5</v>
      </c>
      <c r="E39" s="22">
        <v>1</v>
      </c>
      <c r="F39" s="23" t="s">
        <v>30</v>
      </c>
      <c r="G39" s="58"/>
      <c r="H39" s="22">
        <v>5</v>
      </c>
      <c r="I39" s="22">
        <v>1</v>
      </c>
      <c r="J39" s="23" t="s">
        <v>30</v>
      </c>
      <c r="K39" s="43"/>
      <c r="N39" s="7">
        <f>E39/E43</f>
        <v>1.5625E-2</v>
      </c>
      <c r="O39" s="7">
        <f>I39/I43</f>
        <v>0.02</v>
      </c>
      <c r="P39" s="7">
        <f t="shared" si="0"/>
        <v>7.8125E-2</v>
      </c>
      <c r="Q39" s="7">
        <f t="shared" si="1"/>
        <v>0.1</v>
      </c>
    </row>
    <row r="40" spans="1:17" ht="64.5" customHeight="1">
      <c r="A40" s="44" t="s">
        <v>228</v>
      </c>
      <c r="B40" s="25" t="s">
        <v>165</v>
      </c>
      <c r="C40" s="44" t="s">
        <v>229</v>
      </c>
      <c r="D40" s="22">
        <v>5</v>
      </c>
      <c r="E40" s="22">
        <v>1</v>
      </c>
      <c r="F40" s="23" t="s">
        <v>30</v>
      </c>
      <c r="G40" s="44" t="s">
        <v>97</v>
      </c>
      <c r="H40" s="22">
        <v>5</v>
      </c>
      <c r="I40" s="22">
        <v>1</v>
      </c>
      <c r="J40" s="23" t="s">
        <v>30</v>
      </c>
      <c r="K40" s="43"/>
      <c r="N40" s="7">
        <f>E40/E43</f>
        <v>1.5625E-2</v>
      </c>
      <c r="O40" s="7">
        <f>I40/I43</f>
        <v>0.02</v>
      </c>
      <c r="P40" s="7">
        <f t="shared" si="0"/>
        <v>7.8125E-2</v>
      </c>
      <c r="Q40" s="7">
        <f t="shared" si="1"/>
        <v>0.1</v>
      </c>
    </row>
    <row r="41" spans="1:17" ht="81.75" customHeight="1">
      <c r="A41" s="44" t="s">
        <v>74</v>
      </c>
      <c r="B41" s="25" t="s">
        <v>232</v>
      </c>
      <c r="C41" s="71" t="s">
        <v>122</v>
      </c>
      <c r="D41" s="22">
        <v>1</v>
      </c>
      <c r="E41" s="22">
        <v>1</v>
      </c>
      <c r="F41" s="24" t="s">
        <v>42</v>
      </c>
      <c r="G41" s="71" t="s">
        <v>97</v>
      </c>
      <c r="H41" s="22">
        <v>1</v>
      </c>
      <c r="I41" s="22">
        <v>1</v>
      </c>
      <c r="J41" s="24" t="s">
        <v>42</v>
      </c>
      <c r="K41" s="43"/>
      <c r="N41" s="7">
        <f>E41/E43</f>
        <v>1.5625E-2</v>
      </c>
      <c r="O41" s="7">
        <f>I41/I43</f>
        <v>0.02</v>
      </c>
      <c r="P41" s="7">
        <f t="shared" si="0"/>
        <v>1.5625E-2</v>
      </c>
      <c r="Q41" s="7">
        <f t="shared" si="1"/>
        <v>0.02</v>
      </c>
    </row>
    <row r="42" spans="1:17" ht="70.5" customHeight="1">
      <c r="A42" s="44" t="s">
        <v>76</v>
      </c>
      <c r="B42" s="25" t="s">
        <v>233</v>
      </c>
      <c r="C42" s="72"/>
      <c r="D42" s="22">
        <v>1</v>
      </c>
      <c r="E42" s="22">
        <v>1</v>
      </c>
      <c r="F42" s="24" t="s">
        <v>42</v>
      </c>
      <c r="G42" s="72"/>
      <c r="H42" s="22">
        <v>1</v>
      </c>
      <c r="I42" s="22">
        <v>1</v>
      </c>
      <c r="J42" s="24" t="s">
        <v>42</v>
      </c>
      <c r="K42" s="43"/>
      <c r="N42" s="7">
        <f>E42/E43</f>
        <v>1.5625E-2</v>
      </c>
      <c r="O42" s="7">
        <f>I42/I43</f>
        <v>0.02</v>
      </c>
      <c r="P42" s="7">
        <f t="shared" si="0"/>
        <v>1.5625E-2</v>
      </c>
      <c r="Q42" s="7">
        <f t="shared" si="1"/>
        <v>0.02</v>
      </c>
    </row>
    <row r="43" spans="1:17" ht="15.75">
      <c r="A43" s="30"/>
      <c r="B43" s="31"/>
      <c r="C43" s="32" t="s">
        <v>77</v>
      </c>
      <c r="D43" s="33">
        <f>SUM(D15:D42)</f>
        <v>67</v>
      </c>
      <c r="E43" s="33">
        <f>SUM(E15:E42)</f>
        <v>64</v>
      </c>
      <c r="F43" s="34"/>
      <c r="G43" s="33"/>
      <c r="H43" s="33">
        <f>SUM(H15:H42)</f>
        <v>60</v>
      </c>
      <c r="I43" s="33">
        <f>SUM(I15:I42)</f>
        <v>50</v>
      </c>
      <c r="J43" s="34"/>
      <c r="P43" s="8"/>
    </row>
    <row r="44" spans="1:17" ht="15.75">
      <c r="A44" s="63" t="s">
        <v>78</v>
      </c>
      <c r="B44" s="63"/>
      <c r="C44" s="63"/>
      <c r="D44" s="63"/>
      <c r="E44" s="63"/>
      <c r="F44" s="35">
        <f>SUM(P15:P42)</f>
        <v>1.984375</v>
      </c>
      <c r="G44" s="47"/>
      <c r="H44" s="47"/>
      <c r="I44" s="47"/>
      <c r="J44" s="35">
        <f>SUM(Q15:Q42)</f>
        <v>1.8000000000000007</v>
      </c>
      <c r="K44" s="43"/>
    </row>
    <row r="45" spans="1:17">
      <c r="A45" s="64" t="s">
        <v>96</v>
      </c>
      <c r="B45" s="65"/>
      <c r="C45" s="65"/>
      <c r="D45" s="65"/>
      <c r="E45" s="65"/>
      <c r="F45" s="65"/>
      <c r="G45" s="65"/>
    </row>
    <row r="47" spans="1:17" ht="18" customHeight="1">
      <c r="A47" s="66" t="s">
        <v>3</v>
      </c>
      <c r="B47" s="66"/>
      <c r="C47" s="66"/>
      <c r="D47" s="66"/>
      <c r="E47" s="1"/>
      <c r="F47" s="13"/>
      <c r="G47" s="1"/>
      <c r="H47" s="1"/>
      <c r="I47" s="1"/>
      <c r="J47" s="13"/>
    </row>
    <row r="48" spans="1:17" ht="20.25" customHeight="1">
      <c r="A48" s="2"/>
      <c r="B48"/>
      <c r="E48" s="1"/>
      <c r="F48" s="13"/>
      <c r="G48" s="1"/>
      <c r="H48" s="1"/>
      <c r="I48" s="1"/>
      <c r="J48" s="13"/>
    </row>
    <row r="49" spans="1:10" ht="30.75" customHeight="1">
      <c r="A49" s="36" t="s">
        <v>4</v>
      </c>
      <c r="B49" s="67" t="s">
        <v>5</v>
      </c>
      <c r="C49" s="67"/>
      <c r="D49" s="68" t="s">
        <v>6</v>
      </c>
      <c r="E49" s="68"/>
      <c r="F49" s="68"/>
      <c r="G49" s="37" t="s">
        <v>7</v>
      </c>
      <c r="H49" s="3"/>
      <c r="I49" s="1"/>
      <c r="J49" s="13"/>
    </row>
    <row r="50" spans="1:10" ht="24" customHeight="1">
      <c r="A50" s="36" t="s">
        <v>8</v>
      </c>
      <c r="B50" s="67" t="s">
        <v>9</v>
      </c>
      <c r="C50" s="67"/>
      <c r="D50" s="68" t="s">
        <v>10</v>
      </c>
      <c r="E50" s="68"/>
      <c r="F50" s="68"/>
      <c r="G50" s="37" t="s">
        <v>11</v>
      </c>
      <c r="H50" s="3"/>
      <c r="I50" s="1"/>
      <c r="J50" s="13"/>
    </row>
    <row r="52" spans="1:10" ht="15.75">
      <c r="A52" s="50" t="s">
        <v>244</v>
      </c>
      <c r="B52" s="51"/>
    </row>
  </sheetData>
  <mergeCells count="34">
    <mergeCell ref="A52:B52"/>
    <mergeCell ref="A45:G45"/>
    <mergeCell ref="A47:D47"/>
    <mergeCell ref="B49:C49"/>
    <mergeCell ref="D49:F49"/>
    <mergeCell ref="B50:C50"/>
    <mergeCell ref="D50:F50"/>
    <mergeCell ref="A44:E44"/>
    <mergeCell ref="N13:O13"/>
    <mergeCell ref="P13:Q13"/>
    <mergeCell ref="C20:C21"/>
    <mergeCell ref="C22:C24"/>
    <mergeCell ref="C25:C27"/>
    <mergeCell ref="G25:G27"/>
    <mergeCell ref="C29:C30"/>
    <mergeCell ref="C34:C39"/>
    <mergeCell ref="G34:G39"/>
    <mergeCell ref="C41:C42"/>
    <mergeCell ref="G41:G42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Уборщик служебного помещения, Хозяйственный отдел&amp;R&amp;"Times New Roman,обычный"&amp;8&amp;P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7"/>
  <sheetViews>
    <sheetView view="pageBreakPreview" topLeftCell="A10" zoomScale="80" zoomScaleNormal="90" zoomScaleSheetLayoutView="80" zoomScalePageLayoutView="90" workbookViewId="0">
      <selection activeCell="E22" sqref="E22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0" t="s">
        <v>79</v>
      </c>
      <c r="B2" s="50"/>
    </row>
    <row r="3" spans="1:7" ht="8.25" customHeight="1"/>
    <row r="4" spans="1:7" ht="30">
      <c r="A4" s="38" t="s">
        <v>245</v>
      </c>
      <c r="B4" s="9"/>
      <c r="C4" s="38" t="s">
        <v>246</v>
      </c>
      <c r="D4" s="9"/>
      <c r="E4" s="39"/>
      <c r="F4" s="14"/>
      <c r="G4" s="39"/>
    </row>
    <row r="5" spans="1:7" ht="16.5">
      <c r="A5" s="10" t="s">
        <v>80</v>
      </c>
      <c r="B5" s="10"/>
      <c r="C5" s="10" t="s">
        <v>81</v>
      </c>
      <c r="D5" s="10"/>
      <c r="E5" s="10" t="s">
        <v>82</v>
      </c>
      <c r="F5" s="10"/>
      <c r="G5" s="10" t="s">
        <v>83</v>
      </c>
    </row>
    <row r="6" spans="1:7" ht="8.25" customHeight="1"/>
    <row r="7" spans="1:7" ht="15.75">
      <c r="A7" s="50" t="s">
        <v>84</v>
      </c>
      <c r="B7" s="50"/>
    </row>
    <row r="8" spans="1:7" ht="10.5" customHeight="1"/>
    <row r="9" spans="1:7" ht="15.75">
      <c r="A9" s="38" t="s">
        <v>190</v>
      </c>
      <c r="B9" s="9"/>
      <c r="C9" s="38" t="s">
        <v>247</v>
      </c>
      <c r="D9" s="9"/>
      <c r="E9" s="39"/>
      <c r="F9" s="14"/>
      <c r="G9" s="39"/>
    </row>
    <row r="10" spans="1:7" ht="16.5">
      <c r="A10" s="10" t="s">
        <v>80</v>
      </c>
      <c r="B10" s="10"/>
      <c r="C10" s="10" t="s">
        <v>81</v>
      </c>
      <c r="D10" s="10"/>
      <c r="E10" s="10" t="s">
        <v>82</v>
      </c>
      <c r="F10" s="10"/>
      <c r="G10" s="10" t="s">
        <v>83</v>
      </c>
    </row>
    <row r="11" spans="1:7" ht="15.75">
      <c r="A11" s="38" t="s">
        <v>248</v>
      </c>
      <c r="B11" s="9"/>
      <c r="C11" s="38" t="s">
        <v>249</v>
      </c>
      <c r="D11" s="9"/>
      <c r="E11" s="39"/>
      <c r="F11" s="14"/>
      <c r="G11" s="39"/>
    </row>
    <row r="12" spans="1:7" ht="16.5">
      <c r="A12" s="10" t="s">
        <v>80</v>
      </c>
      <c r="B12" s="10"/>
      <c r="C12" s="10" t="s">
        <v>81</v>
      </c>
      <c r="D12" s="10"/>
      <c r="E12" s="10" t="s">
        <v>82</v>
      </c>
      <c r="F12" s="10"/>
      <c r="G12" s="10" t="s">
        <v>83</v>
      </c>
    </row>
    <row r="13" spans="1:7" ht="15.75">
      <c r="A13" s="38" t="s">
        <v>250</v>
      </c>
      <c r="B13" s="9"/>
      <c r="C13" s="38" t="s">
        <v>251</v>
      </c>
      <c r="D13" s="9"/>
      <c r="E13" s="39"/>
      <c r="F13" s="14"/>
      <c r="G13" s="39"/>
    </row>
    <row r="14" spans="1:7" ht="16.5">
      <c r="A14" s="10" t="s">
        <v>80</v>
      </c>
      <c r="B14" s="10"/>
      <c r="C14" s="10" t="s">
        <v>81</v>
      </c>
      <c r="D14" s="10"/>
      <c r="E14" s="10" t="s">
        <v>82</v>
      </c>
      <c r="F14" s="10"/>
      <c r="G14" s="10" t="s">
        <v>83</v>
      </c>
    </row>
    <row r="15" spans="1:7" ht="60">
      <c r="A15" s="38" t="s">
        <v>252</v>
      </c>
      <c r="B15" s="9"/>
      <c r="C15" s="38" t="s">
        <v>253</v>
      </c>
      <c r="D15" s="9"/>
      <c r="E15" s="39"/>
      <c r="F15" s="14"/>
      <c r="G15" s="39"/>
    </row>
    <row r="16" spans="1:7" ht="16.5">
      <c r="A16" s="10" t="s">
        <v>80</v>
      </c>
      <c r="B16" s="10"/>
      <c r="C16" s="10" t="s">
        <v>81</v>
      </c>
      <c r="D16" s="10"/>
      <c r="E16" s="10" t="s">
        <v>82</v>
      </c>
      <c r="F16" s="10"/>
      <c r="G16" s="10" t="s">
        <v>83</v>
      </c>
    </row>
    <row r="17" spans="1:5" ht="12.75" customHeight="1"/>
    <row r="18" spans="1:5" ht="15.75">
      <c r="A18" s="50" t="s">
        <v>85</v>
      </c>
      <c r="B18" s="50"/>
      <c r="C18" s="48"/>
    </row>
    <row r="19" spans="1:5" ht="8.25" customHeight="1"/>
    <row r="20" spans="1:5" ht="15.75">
      <c r="A20" s="39"/>
      <c r="B20" s="9"/>
      <c r="C20" s="38" t="s">
        <v>308</v>
      </c>
      <c r="D20" s="49"/>
      <c r="E20" s="39"/>
    </row>
    <row r="21" spans="1:5" ht="16.5">
      <c r="A21" s="11" t="s">
        <v>82</v>
      </c>
      <c r="B21" s="11"/>
      <c r="C21" s="10" t="s">
        <v>86</v>
      </c>
      <c r="D21" s="11"/>
      <c r="E21" s="11" t="s">
        <v>83</v>
      </c>
    </row>
    <row r="22" spans="1:5" ht="15.75">
      <c r="A22" s="39"/>
      <c r="B22" s="9"/>
      <c r="C22" s="38" t="s">
        <v>309</v>
      </c>
      <c r="D22" s="49"/>
      <c r="E22" s="39"/>
    </row>
    <row r="23" spans="1:5" ht="16.5">
      <c r="A23" s="11" t="s">
        <v>82</v>
      </c>
      <c r="B23" s="11"/>
      <c r="C23" s="10" t="s">
        <v>86</v>
      </c>
      <c r="D23" s="11"/>
      <c r="E23" s="11" t="s">
        <v>83</v>
      </c>
    </row>
    <row r="24" spans="1:5" ht="15.75">
      <c r="A24" s="39"/>
      <c r="B24" s="9"/>
      <c r="C24" s="38" t="s">
        <v>310</v>
      </c>
      <c r="D24" s="49"/>
      <c r="E24" s="39"/>
    </row>
    <row r="25" spans="1:5" ht="16.5">
      <c r="A25" s="11" t="s">
        <v>82</v>
      </c>
      <c r="B25" s="11"/>
      <c r="C25" s="10" t="s">
        <v>86</v>
      </c>
      <c r="D25" s="11"/>
      <c r="E25" s="11" t="s">
        <v>83</v>
      </c>
    </row>
    <row r="26" spans="1:5" ht="15.75">
      <c r="A26" s="39"/>
      <c r="B26" s="9"/>
      <c r="C26" s="38" t="s">
        <v>311</v>
      </c>
      <c r="D26" s="49"/>
      <c r="E26" s="39"/>
    </row>
    <row r="27" spans="1:5" ht="16.5">
      <c r="A27" s="11" t="s">
        <v>82</v>
      </c>
      <c r="B27" s="11"/>
      <c r="C27" s="10" t="s">
        <v>86</v>
      </c>
      <c r="D27" s="11"/>
      <c r="E27" s="11" t="s">
        <v>83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Уборщик служебного помещения, Хозяйственный отдел&amp;R&amp;"Times New Roman,обычный"&amp;8 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Q58"/>
  <sheetViews>
    <sheetView view="pageLayout" topLeftCell="A54" zoomScaleNormal="100" zoomScaleSheetLayoutView="80" workbookViewId="0">
      <selection activeCell="I56" sqref="I56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52" t="s">
        <v>196</v>
      </c>
      <c r="B1" s="53"/>
      <c r="C1" s="53"/>
      <c r="D1" s="53"/>
      <c r="E1" s="53"/>
      <c r="F1" s="53"/>
      <c r="G1" s="53"/>
      <c r="H1" s="53"/>
      <c r="I1" s="53"/>
      <c r="J1" s="54"/>
    </row>
    <row r="2" spans="1:17">
      <c r="A2" s="55" t="s">
        <v>0</v>
      </c>
      <c r="B2" s="53"/>
      <c r="C2" s="53"/>
      <c r="D2" s="53"/>
      <c r="E2" s="53"/>
      <c r="F2" s="53"/>
      <c r="G2" s="53"/>
      <c r="H2" s="53"/>
      <c r="I2" s="53"/>
      <c r="J2" s="54"/>
    </row>
    <row r="3" spans="1:17">
      <c r="A3" s="52" t="s">
        <v>197</v>
      </c>
      <c r="B3" s="53"/>
      <c r="C3" s="53"/>
      <c r="D3" s="53"/>
      <c r="E3" s="53"/>
      <c r="F3" s="53"/>
      <c r="G3" s="53"/>
      <c r="H3" s="53"/>
      <c r="I3" s="53"/>
      <c r="J3" s="54"/>
    </row>
    <row r="4" spans="1:17">
      <c r="A4" s="55" t="s">
        <v>1</v>
      </c>
      <c r="B4" s="53"/>
      <c r="C4" s="53"/>
      <c r="D4" s="53"/>
      <c r="E4" s="53"/>
      <c r="F4" s="53"/>
      <c r="G4" s="53"/>
      <c r="H4" s="53"/>
      <c r="I4" s="53"/>
      <c r="J4" s="54"/>
    </row>
    <row r="6" spans="1:17" ht="32.25" customHeight="1">
      <c r="A6" s="56" t="s">
        <v>2</v>
      </c>
      <c r="B6" s="57"/>
      <c r="C6" s="57"/>
      <c r="D6" s="57"/>
      <c r="E6" s="57"/>
      <c r="F6" s="57"/>
      <c r="G6" s="57"/>
      <c r="H6" s="57"/>
      <c r="I6" s="57"/>
      <c r="J6" s="57"/>
    </row>
    <row r="7" spans="1:17" ht="22.5" customHeight="1">
      <c r="A7" s="50" t="s">
        <v>295</v>
      </c>
      <c r="B7" s="51"/>
      <c r="C7" s="51"/>
      <c r="D7" s="51"/>
      <c r="E7" s="51"/>
      <c r="F7" s="51"/>
      <c r="G7" s="51"/>
      <c r="H7" s="51"/>
      <c r="I7" s="51"/>
      <c r="J7" s="51"/>
    </row>
    <row r="8" spans="1:17" ht="22.5" customHeight="1">
      <c r="A8" s="50" t="s">
        <v>257</v>
      </c>
      <c r="B8" s="51"/>
      <c r="C8" s="51"/>
      <c r="D8" s="51"/>
      <c r="E8" s="51"/>
      <c r="F8" s="51"/>
      <c r="G8" s="51"/>
      <c r="H8" s="51"/>
      <c r="I8" s="51"/>
      <c r="J8" s="51"/>
    </row>
    <row r="9" spans="1:17" ht="22.5" customHeight="1">
      <c r="A9" s="50" t="s">
        <v>293</v>
      </c>
      <c r="B9" s="51"/>
      <c r="C9" s="51"/>
      <c r="D9" s="51"/>
      <c r="E9" s="51"/>
      <c r="F9" s="51"/>
      <c r="G9" s="51"/>
      <c r="H9" s="51"/>
      <c r="I9" s="51"/>
      <c r="J9" s="51"/>
    </row>
    <row r="11" spans="1:17" ht="24" customHeight="1">
      <c r="A11" s="58" t="s">
        <v>12</v>
      </c>
      <c r="B11" s="59" t="s">
        <v>13</v>
      </c>
      <c r="C11" s="58" t="s">
        <v>14</v>
      </c>
      <c r="D11" s="58" t="s">
        <v>15</v>
      </c>
      <c r="E11" s="58"/>
      <c r="F11" s="58"/>
      <c r="G11" s="60" t="s">
        <v>16</v>
      </c>
      <c r="H11" s="58" t="s">
        <v>17</v>
      </c>
      <c r="I11" s="58"/>
      <c r="J11" s="58"/>
      <c r="K11" s="43"/>
    </row>
    <row r="12" spans="1:17" ht="36" customHeight="1">
      <c r="A12" s="58"/>
      <c r="B12" s="59"/>
      <c r="C12" s="58"/>
      <c r="D12" s="44" t="s">
        <v>18</v>
      </c>
      <c r="E12" s="44" t="s">
        <v>19</v>
      </c>
      <c r="F12" s="45" t="s">
        <v>20</v>
      </c>
      <c r="G12" s="60"/>
      <c r="H12" s="44" t="s">
        <v>18</v>
      </c>
      <c r="I12" s="44" t="s">
        <v>19</v>
      </c>
      <c r="J12" s="45" t="s">
        <v>20</v>
      </c>
      <c r="K12" s="43"/>
      <c r="N12" s="58" t="s">
        <v>21</v>
      </c>
      <c r="O12" s="61"/>
      <c r="P12" s="58" t="s">
        <v>22</v>
      </c>
      <c r="Q12" s="61"/>
    </row>
    <row r="13" spans="1:17" ht="16.5" customHeight="1">
      <c r="A13" s="17">
        <v>1</v>
      </c>
      <c r="B13" s="18">
        <v>2</v>
      </c>
      <c r="C13" s="19">
        <v>3</v>
      </c>
      <c r="D13" s="17">
        <v>4</v>
      </c>
      <c r="E13" s="17">
        <v>5</v>
      </c>
      <c r="F13" s="20">
        <v>6</v>
      </c>
      <c r="G13" s="17">
        <v>7</v>
      </c>
      <c r="H13" s="17">
        <v>8</v>
      </c>
      <c r="I13" s="17">
        <v>9</v>
      </c>
      <c r="J13" s="20">
        <v>10</v>
      </c>
      <c r="K13" s="43"/>
      <c r="N13" s="6" t="s">
        <v>23</v>
      </c>
      <c r="O13" s="6" t="s">
        <v>24</v>
      </c>
      <c r="P13" s="6" t="s">
        <v>23</v>
      </c>
      <c r="Q13" s="6" t="s">
        <v>24</v>
      </c>
    </row>
    <row r="14" spans="1:17" ht="232.5" customHeight="1">
      <c r="A14" s="41" t="s">
        <v>118</v>
      </c>
      <c r="B14" s="21" t="s">
        <v>25</v>
      </c>
      <c r="C14" s="44" t="s">
        <v>198</v>
      </c>
      <c r="D14" s="22">
        <v>2</v>
      </c>
      <c r="E14" s="22">
        <v>4</v>
      </c>
      <c r="F14" s="23" t="s">
        <v>26</v>
      </c>
      <c r="G14" s="44" t="s">
        <v>169</v>
      </c>
      <c r="H14" s="22">
        <v>2</v>
      </c>
      <c r="I14" s="22">
        <v>3</v>
      </c>
      <c r="J14" s="24" t="s">
        <v>27</v>
      </c>
      <c r="K14" s="43"/>
      <c r="N14" s="7">
        <f>E14/E49</f>
        <v>4.9382716049382713E-2</v>
      </c>
      <c r="O14" s="7">
        <f>I14/I49</f>
        <v>5.0847457627118647E-2</v>
      </c>
      <c r="P14" s="7">
        <f>N14*D14</f>
        <v>9.8765432098765427E-2</v>
      </c>
      <c r="Q14" s="7">
        <f>O14*H14</f>
        <v>0.10169491525423729</v>
      </c>
    </row>
    <row r="15" spans="1:17" ht="116.25" customHeight="1">
      <c r="A15" s="44" t="s">
        <v>31</v>
      </c>
      <c r="B15" s="21" t="s">
        <v>32</v>
      </c>
      <c r="C15" s="44" t="s">
        <v>119</v>
      </c>
      <c r="D15" s="22">
        <v>2</v>
      </c>
      <c r="E15" s="22">
        <v>3</v>
      </c>
      <c r="F15" s="24" t="s">
        <v>27</v>
      </c>
      <c r="G15" s="44" t="s">
        <v>120</v>
      </c>
      <c r="H15" s="22">
        <v>2</v>
      </c>
      <c r="I15" s="22">
        <v>2</v>
      </c>
      <c r="J15" s="24" t="s">
        <v>34</v>
      </c>
      <c r="N15" s="7">
        <f>E15/E49</f>
        <v>3.7037037037037035E-2</v>
      </c>
      <c r="O15" s="7">
        <f>I15/I49</f>
        <v>3.3898305084745763E-2</v>
      </c>
      <c r="P15" s="7">
        <f t="shared" ref="P15:P43" si="0">N15*D15</f>
        <v>7.407407407407407E-2</v>
      </c>
      <c r="Q15" s="7">
        <f t="shared" ref="Q15:Q43" si="1">O15*H15</f>
        <v>6.7796610169491525E-2</v>
      </c>
    </row>
    <row r="16" spans="1:17" ht="81.75" customHeight="1">
      <c r="A16" s="44" t="s">
        <v>128</v>
      </c>
      <c r="B16" s="21" t="s">
        <v>124</v>
      </c>
      <c r="C16" s="44" t="s">
        <v>130</v>
      </c>
      <c r="D16" s="22">
        <v>3</v>
      </c>
      <c r="E16" s="22">
        <v>2</v>
      </c>
      <c r="F16" s="24" t="s">
        <v>27</v>
      </c>
      <c r="G16" s="44" t="s">
        <v>97</v>
      </c>
      <c r="H16" s="22">
        <v>3</v>
      </c>
      <c r="I16" s="22">
        <v>1</v>
      </c>
      <c r="J16" s="24" t="s">
        <v>50</v>
      </c>
      <c r="K16" s="43"/>
      <c r="N16" s="7">
        <f>E16/E49</f>
        <v>2.4691358024691357E-2</v>
      </c>
      <c r="O16" s="7">
        <f>I16/I49</f>
        <v>1.6949152542372881E-2</v>
      </c>
      <c r="P16" s="7">
        <f t="shared" si="0"/>
        <v>7.407407407407407E-2</v>
      </c>
      <c r="Q16" s="7">
        <f t="shared" si="1"/>
        <v>5.0847457627118647E-2</v>
      </c>
    </row>
    <row r="17" spans="1:17" ht="110.25" customHeight="1">
      <c r="A17" s="44" t="s">
        <v>207</v>
      </c>
      <c r="B17" s="25" t="s">
        <v>206</v>
      </c>
      <c r="C17" s="44" t="s">
        <v>209</v>
      </c>
      <c r="D17" s="22">
        <v>3</v>
      </c>
      <c r="E17" s="22">
        <v>2</v>
      </c>
      <c r="F17" s="24" t="s">
        <v>27</v>
      </c>
      <c r="G17" s="44" t="s">
        <v>208</v>
      </c>
      <c r="H17" s="22">
        <v>2</v>
      </c>
      <c r="I17" s="22">
        <v>1</v>
      </c>
      <c r="J17" s="24" t="s">
        <v>75</v>
      </c>
      <c r="N17" s="7">
        <f>E17/E49</f>
        <v>2.4691358024691357E-2</v>
      </c>
      <c r="O17" s="7">
        <f>I17/I49</f>
        <v>1.6949152542372881E-2</v>
      </c>
      <c r="P17" s="7">
        <f t="shared" si="0"/>
        <v>7.407407407407407E-2</v>
      </c>
      <c r="Q17" s="7">
        <f>O17*H17</f>
        <v>3.3898305084745763E-2</v>
      </c>
    </row>
    <row r="18" spans="1:17" ht="114.75" customHeight="1">
      <c r="A18" s="44" t="s">
        <v>100</v>
      </c>
      <c r="B18" s="25" t="s">
        <v>210</v>
      </c>
      <c r="C18" s="44" t="s">
        <v>132</v>
      </c>
      <c r="D18" s="26">
        <v>3</v>
      </c>
      <c r="E18" s="26">
        <v>2</v>
      </c>
      <c r="F18" s="24" t="s">
        <v>27</v>
      </c>
      <c r="G18" s="45" t="s">
        <v>97</v>
      </c>
      <c r="H18" s="26">
        <v>2</v>
      </c>
      <c r="I18" s="26">
        <v>1</v>
      </c>
      <c r="J18" s="24" t="s">
        <v>75</v>
      </c>
      <c r="K18" s="43"/>
      <c r="N18" s="7">
        <f>E18/E49</f>
        <v>2.4691358024691357E-2</v>
      </c>
      <c r="O18" s="7">
        <f>I18/I49</f>
        <v>1.6949152542372881E-2</v>
      </c>
      <c r="P18" s="7">
        <f t="shared" si="0"/>
        <v>7.407407407407407E-2</v>
      </c>
      <c r="Q18" s="7">
        <f t="shared" si="1"/>
        <v>3.3898305084745763E-2</v>
      </c>
    </row>
    <row r="19" spans="1:17" ht="94.5" customHeight="1">
      <c r="A19" s="44" t="s">
        <v>38</v>
      </c>
      <c r="B19" s="25" t="s">
        <v>135</v>
      </c>
      <c r="C19" s="44" t="s">
        <v>102</v>
      </c>
      <c r="D19" s="29">
        <v>2</v>
      </c>
      <c r="E19" s="29">
        <v>2</v>
      </c>
      <c r="F19" s="24" t="s">
        <v>34</v>
      </c>
      <c r="G19" s="44" t="s">
        <v>101</v>
      </c>
      <c r="H19" s="22">
        <v>2</v>
      </c>
      <c r="I19" s="22">
        <v>1</v>
      </c>
      <c r="J19" s="24" t="s">
        <v>75</v>
      </c>
      <c r="K19" s="43"/>
      <c r="N19" s="7">
        <f>E19/E49</f>
        <v>2.4691358024691357E-2</v>
      </c>
      <c r="O19" s="7">
        <f>I19/I49</f>
        <v>1.6949152542372881E-2</v>
      </c>
      <c r="P19" s="7">
        <f t="shared" si="0"/>
        <v>4.9382716049382713E-2</v>
      </c>
      <c r="Q19" s="7">
        <f t="shared" si="1"/>
        <v>3.3898305084745763E-2</v>
      </c>
    </row>
    <row r="20" spans="1:17" ht="76.5" customHeight="1">
      <c r="A20" s="44" t="s">
        <v>87</v>
      </c>
      <c r="B20" s="25" t="s">
        <v>213</v>
      </c>
      <c r="C20" s="44" t="s">
        <v>142</v>
      </c>
      <c r="D20" s="22">
        <v>2</v>
      </c>
      <c r="E20" s="22">
        <v>2</v>
      </c>
      <c r="F20" s="24" t="s">
        <v>34</v>
      </c>
      <c r="G20" s="44" t="s">
        <v>169</v>
      </c>
      <c r="H20" s="22">
        <v>1</v>
      </c>
      <c r="I20" s="22">
        <v>1</v>
      </c>
      <c r="J20" s="24" t="s">
        <v>42</v>
      </c>
      <c r="N20" s="7">
        <f>E20/E49</f>
        <v>2.4691358024691357E-2</v>
      </c>
      <c r="O20" s="7">
        <f>I20/I49</f>
        <v>1.6949152542372881E-2</v>
      </c>
      <c r="P20" s="7">
        <f t="shared" si="0"/>
        <v>4.9382716049382713E-2</v>
      </c>
      <c r="Q20" s="7">
        <f t="shared" si="1"/>
        <v>1.6949152542372881E-2</v>
      </c>
    </row>
    <row r="21" spans="1:17" ht="39.75" customHeight="1">
      <c r="A21" s="44" t="s">
        <v>40</v>
      </c>
      <c r="B21" s="25" t="s">
        <v>41</v>
      </c>
      <c r="C21" s="58" t="s">
        <v>214</v>
      </c>
      <c r="D21" s="22">
        <v>1</v>
      </c>
      <c r="E21" s="22">
        <v>3</v>
      </c>
      <c r="F21" s="24" t="s">
        <v>50</v>
      </c>
      <c r="G21" s="71" t="s">
        <v>97</v>
      </c>
      <c r="H21" s="22">
        <v>1</v>
      </c>
      <c r="I21" s="22">
        <v>2</v>
      </c>
      <c r="J21" s="24" t="s">
        <v>75</v>
      </c>
      <c r="K21" s="43"/>
      <c r="N21" s="7">
        <f>E21/E49</f>
        <v>3.7037037037037035E-2</v>
      </c>
      <c r="O21" s="7">
        <f>I21/I49</f>
        <v>3.3898305084745763E-2</v>
      </c>
      <c r="P21" s="7">
        <f t="shared" si="0"/>
        <v>3.7037037037037035E-2</v>
      </c>
      <c r="Q21" s="7">
        <f t="shared" si="1"/>
        <v>3.3898305084745763E-2</v>
      </c>
    </row>
    <row r="22" spans="1:17" ht="42.75" customHeight="1">
      <c r="A22" s="44" t="s">
        <v>43</v>
      </c>
      <c r="B22" s="25" t="s">
        <v>44</v>
      </c>
      <c r="C22" s="58"/>
      <c r="D22" s="22">
        <v>1</v>
      </c>
      <c r="E22" s="22">
        <v>2</v>
      </c>
      <c r="F22" s="24" t="s">
        <v>75</v>
      </c>
      <c r="G22" s="74"/>
      <c r="H22" s="22">
        <v>1</v>
      </c>
      <c r="I22" s="22">
        <v>1</v>
      </c>
      <c r="J22" s="24" t="s">
        <v>42</v>
      </c>
      <c r="K22" s="43"/>
      <c r="N22" s="7">
        <f>E22/E49</f>
        <v>2.4691358024691357E-2</v>
      </c>
      <c r="O22" s="7">
        <f>I22/I49</f>
        <v>1.6949152542372881E-2</v>
      </c>
      <c r="P22" s="7">
        <f t="shared" si="0"/>
        <v>2.4691358024691357E-2</v>
      </c>
      <c r="Q22" s="7">
        <f t="shared" si="1"/>
        <v>1.6949152542372881E-2</v>
      </c>
    </row>
    <row r="23" spans="1:17" ht="34.5" customHeight="1">
      <c r="A23" s="44" t="s">
        <v>45</v>
      </c>
      <c r="B23" s="25" t="s">
        <v>46</v>
      </c>
      <c r="C23" s="73"/>
      <c r="D23" s="22">
        <v>1</v>
      </c>
      <c r="E23" s="22">
        <v>1</v>
      </c>
      <c r="F23" s="24" t="s">
        <v>42</v>
      </c>
      <c r="G23" s="74"/>
      <c r="H23" s="22">
        <v>1</v>
      </c>
      <c r="I23" s="22">
        <v>1</v>
      </c>
      <c r="J23" s="24" t="s">
        <v>42</v>
      </c>
      <c r="N23" s="7">
        <f>E23/E49</f>
        <v>1.2345679012345678E-2</v>
      </c>
      <c r="O23" s="7">
        <f>I23/I49</f>
        <v>1.6949152542372881E-2</v>
      </c>
      <c r="P23" s="7">
        <f t="shared" si="0"/>
        <v>1.2345679012345678E-2</v>
      </c>
      <c r="Q23" s="7">
        <f t="shared" si="1"/>
        <v>1.6949152542372881E-2</v>
      </c>
    </row>
    <row r="24" spans="1:17" ht="31.5" customHeight="1">
      <c r="A24" s="44" t="s">
        <v>47</v>
      </c>
      <c r="B24" s="25" t="s">
        <v>48</v>
      </c>
      <c r="C24" s="73"/>
      <c r="D24" s="22">
        <v>1</v>
      </c>
      <c r="E24" s="22">
        <v>1</v>
      </c>
      <c r="F24" s="24" t="s">
        <v>42</v>
      </c>
      <c r="G24" s="72"/>
      <c r="H24" s="22">
        <v>1</v>
      </c>
      <c r="I24" s="22">
        <v>1</v>
      </c>
      <c r="J24" s="24" t="s">
        <v>42</v>
      </c>
      <c r="N24" s="7">
        <f>E24/E49</f>
        <v>1.2345679012345678E-2</v>
      </c>
      <c r="O24" s="7">
        <f>I24/I49</f>
        <v>1.6949152542372881E-2</v>
      </c>
      <c r="P24" s="7">
        <f t="shared" si="0"/>
        <v>1.2345679012345678E-2</v>
      </c>
      <c r="Q24" s="7">
        <f t="shared" si="1"/>
        <v>1.6949152542372881E-2</v>
      </c>
    </row>
    <row r="25" spans="1:17" ht="38.25" customHeight="1">
      <c r="A25" s="44" t="s">
        <v>143</v>
      </c>
      <c r="B25" s="25" t="s">
        <v>49</v>
      </c>
      <c r="C25" s="58" t="s">
        <v>285</v>
      </c>
      <c r="D25" s="22">
        <v>1</v>
      </c>
      <c r="E25" s="22">
        <v>3</v>
      </c>
      <c r="F25" s="24" t="s">
        <v>50</v>
      </c>
      <c r="G25" s="44" t="s">
        <v>144</v>
      </c>
      <c r="H25" s="22">
        <v>1</v>
      </c>
      <c r="I25" s="22">
        <v>2</v>
      </c>
      <c r="J25" s="24" t="s">
        <v>75</v>
      </c>
      <c r="N25" s="7">
        <f>E25/E49</f>
        <v>3.7037037037037035E-2</v>
      </c>
      <c r="O25" s="7">
        <f>I25/I49</f>
        <v>3.3898305084745763E-2</v>
      </c>
      <c r="P25" s="7">
        <f t="shared" si="0"/>
        <v>3.7037037037037035E-2</v>
      </c>
      <c r="Q25" s="7">
        <f t="shared" si="1"/>
        <v>3.3898305084745763E-2</v>
      </c>
    </row>
    <row r="26" spans="1:17" ht="57.75" customHeight="1">
      <c r="A26" s="44" t="s">
        <v>191</v>
      </c>
      <c r="B26" s="25" t="s">
        <v>104</v>
      </c>
      <c r="C26" s="58"/>
      <c r="D26" s="22">
        <v>1</v>
      </c>
      <c r="E26" s="22">
        <v>3</v>
      </c>
      <c r="F26" s="24" t="s">
        <v>50</v>
      </c>
      <c r="G26" s="44" t="s">
        <v>144</v>
      </c>
      <c r="H26" s="22">
        <v>1</v>
      </c>
      <c r="I26" s="22">
        <v>2</v>
      </c>
      <c r="J26" s="24" t="s">
        <v>75</v>
      </c>
      <c r="N26" s="7">
        <f>E26/E49</f>
        <v>3.7037037037037035E-2</v>
      </c>
      <c r="O26" s="7">
        <f>I26/I49</f>
        <v>3.3898305084745763E-2</v>
      </c>
      <c r="P26" s="7">
        <f t="shared" si="0"/>
        <v>3.7037037037037035E-2</v>
      </c>
      <c r="Q26" s="7">
        <f t="shared" si="1"/>
        <v>3.3898305084745763E-2</v>
      </c>
    </row>
    <row r="27" spans="1:17" ht="48.75" customHeight="1">
      <c r="A27" s="44" t="s">
        <v>145</v>
      </c>
      <c r="B27" s="25" t="s">
        <v>105</v>
      </c>
      <c r="C27" s="58"/>
      <c r="D27" s="22">
        <v>1</v>
      </c>
      <c r="E27" s="22">
        <v>3</v>
      </c>
      <c r="F27" s="24" t="s">
        <v>50</v>
      </c>
      <c r="G27" s="44" t="s">
        <v>97</v>
      </c>
      <c r="H27" s="22">
        <v>1</v>
      </c>
      <c r="I27" s="22">
        <v>2</v>
      </c>
      <c r="J27" s="24" t="s">
        <v>75</v>
      </c>
      <c r="N27" s="7">
        <f>E27/E49</f>
        <v>3.7037037037037035E-2</v>
      </c>
      <c r="O27" s="7">
        <f>I27/I49</f>
        <v>3.3898305084745763E-2</v>
      </c>
      <c r="P27" s="7">
        <f t="shared" si="0"/>
        <v>3.7037037037037035E-2</v>
      </c>
      <c r="Q27" s="7">
        <f t="shared" si="1"/>
        <v>3.3898305084745763E-2</v>
      </c>
    </row>
    <row r="28" spans="1:17" ht="42" customHeight="1">
      <c r="A28" s="44" t="s">
        <v>89</v>
      </c>
      <c r="B28" s="25" t="s">
        <v>88</v>
      </c>
      <c r="C28" s="58" t="s">
        <v>263</v>
      </c>
      <c r="D28" s="22">
        <v>1</v>
      </c>
      <c r="E28" s="22">
        <v>5</v>
      </c>
      <c r="F28" s="23" t="s">
        <v>30</v>
      </c>
      <c r="G28" s="44" t="s">
        <v>106</v>
      </c>
      <c r="H28" s="22">
        <v>1</v>
      </c>
      <c r="I28" s="22">
        <v>4</v>
      </c>
      <c r="J28" s="24" t="s">
        <v>34</v>
      </c>
      <c r="K28" s="43"/>
      <c r="N28" s="7">
        <f>E28/E49</f>
        <v>6.1728395061728392E-2</v>
      </c>
      <c r="O28" s="7">
        <f>I28/I49</f>
        <v>6.7796610169491525E-2</v>
      </c>
      <c r="P28" s="7">
        <f t="shared" si="0"/>
        <v>6.1728395061728392E-2</v>
      </c>
      <c r="Q28" s="7">
        <f t="shared" si="1"/>
        <v>6.7796610169491525E-2</v>
      </c>
    </row>
    <row r="29" spans="1:17" ht="44.25" customHeight="1">
      <c r="A29" s="44" t="s">
        <v>90</v>
      </c>
      <c r="B29" s="25" t="s">
        <v>217</v>
      </c>
      <c r="C29" s="58"/>
      <c r="D29" s="22">
        <v>1</v>
      </c>
      <c r="E29" s="22">
        <v>5</v>
      </c>
      <c r="F29" s="23" t="s">
        <v>30</v>
      </c>
      <c r="G29" s="44" t="s">
        <v>97</v>
      </c>
      <c r="H29" s="22">
        <v>1</v>
      </c>
      <c r="I29" s="22">
        <v>4</v>
      </c>
      <c r="J29" s="24" t="s">
        <v>34</v>
      </c>
      <c r="K29" s="43"/>
      <c r="N29" s="7">
        <f>E29/E49</f>
        <v>6.1728395061728392E-2</v>
      </c>
      <c r="O29" s="7">
        <f>I29/I49</f>
        <v>6.7796610169491525E-2</v>
      </c>
      <c r="P29" s="7">
        <f t="shared" si="0"/>
        <v>6.1728395061728392E-2</v>
      </c>
      <c r="Q29" s="7">
        <f t="shared" si="1"/>
        <v>6.7796610169491525E-2</v>
      </c>
    </row>
    <row r="30" spans="1:17" ht="54" customHeight="1">
      <c r="A30" s="44" t="s">
        <v>91</v>
      </c>
      <c r="B30" s="25" t="s">
        <v>218</v>
      </c>
      <c r="C30" s="58"/>
      <c r="D30" s="22">
        <v>1</v>
      </c>
      <c r="E30" s="22">
        <v>5</v>
      </c>
      <c r="F30" s="23" t="s">
        <v>30</v>
      </c>
      <c r="G30" s="44" t="s">
        <v>107</v>
      </c>
      <c r="H30" s="22">
        <v>1</v>
      </c>
      <c r="I30" s="22">
        <v>4</v>
      </c>
      <c r="J30" s="24" t="s">
        <v>34</v>
      </c>
      <c r="K30" s="43"/>
      <c r="N30" s="7">
        <f>E30/E49</f>
        <v>6.1728395061728392E-2</v>
      </c>
      <c r="O30" s="7">
        <f>I30/I49</f>
        <v>6.7796610169491525E-2</v>
      </c>
      <c r="P30" s="7">
        <f t="shared" si="0"/>
        <v>6.1728395061728392E-2</v>
      </c>
      <c r="Q30" s="7">
        <f t="shared" si="1"/>
        <v>6.7796610169491525E-2</v>
      </c>
    </row>
    <row r="31" spans="1:17" ht="57.75" customHeight="1">
      <c r="A31" s="44" t="s">
        <v>176</v>
      </c>
      <c r="B31" s="25" t="s">
        <v>53</v>
      </c>
      <c r="C31" s="44" t="s">
        <v>148</v>
      </c>
      <c r="D31" s="29">
        <v>1</v>
      </c>
      <c r="E31" s="29">
        <v>3</v>
      </c>
      <c r="F31" s="24" t="s">
        <v>50</v>
      </c>
      <c r="G31" s="44" t="s">
        <v>149</v>
      </c>
      <c r="H31" s="29">
        <v>1</v>
      </c>
      <c r="I31" s="29">
        <v>2</v>
      </c>
      <c r="J31" s="24" t="s">
        <v>75</v>
      </c>
      <c r="K31" s="43"/>
      <c r="N31" s="7">
        <f>E31/E49</f>
        <v>3.7037037037037035E-2</v>
      </c>
      <c r="O31" s="7">
        <f>I31/I49</f>
        <v>3.3898305084745763E-2</v>
      </c>
      <c r="P31" s="7">
        <f t="shared" si="0"/>
        <v>3.7037037037037035E-2</v>
      </c>
      <c r="Q31" s="7">
        <f t="shared" si="1"/>
        <v>3.3898305084745763E-2</v>
      </c>
    </row>
    <row r="32" spans="1:17" ht="127.5" customHeight="1">
      <c r="A32" s="44" t="s">
        <v>177</v>
      </c>
      <c r="B32" s="25" t="s">
        <v>54</v>
      </c>
      <c r="C32" s="44" t="s">
        <v>151</v>
      </c>
      <c r="D32" s="22">
        <v>1</v>
      </c>
      <c r="E32" s="22">
        <v>3</v>
      </c>
      <c r="F32" s="24" t="s">
        <v>50</v>
      </c>
      <c r="G32" s="44" t="s">
        <v>150</v>
      </c>
      <c r="H32" s="22">
        <v>1</v>
      </c>
      <c r="I32" s="22">
        <v>3</v>
      </c>
      <c r="J32" s="24" t="s">
        <v>50</v>
      </c>
      <c r="K32" s="43"/>
      <c r="N32" s="7">
        <f>E32/E49</f>
        <v>3.7037037037037035E-2</v>
      </c>
      <c r="O32" s="7">
        <f>I32/I49</f>
        <v>5.0847457627118647E-2</v>
      </c>
      <c r="P32" s="7">
        <f>N32*D32</f>
        <v>3.7037037037037035E-2</v>
      </c>
      <c r="Q32" s="7">
        <f>O32*H32</f>
        <v>5.0847457627118647E-2</v>
      </c>
    </row>
    <row r="33" spans="1:17" ht="118.5" customHeight="1">
      <c r="A33" s="44" t="s">
        <v>63</v>
      </c>
      <c r="B33" s="25" t="s">
        <v>62</v>
      </c>
      <c r="C33" s="44" t="s">
        <v>112</v>
      </c>
      <c r="D33" s="29">
        <v>2</v>
      </c>
      <c r="E33" s="29">
        <v>2</v>
      </c>
      <c r="F33" s="24" t="s">
        <v>34</v>
      </c>
      <c r="G33" s="44" t="s">
        <v>97</v>
      </c>
      <c r="H33" s="22">
        <v>1</v>
      </c>
      <c r="I33" s="22">
        <v>1</v>
      </c>
      <c r="J33" s="24" t="s">
        <v>42</v>
      </c>
      <c r="K33" s="16"/>
      <c r="N33" s="7">
        <f>E33/E49</f>
        <v>2.4691358024691357E-2</v>
      </c>
      <c r="O33" s="7">
        <f>I33/I49</f>
        <v>1.6949152542372881E-2</v>
      </c>
      <c r="P33" s="7">
        <f t="shared" si="0"/>
        <v>4.9382716049382713E-2</v>
      </c>
      <c r="Q33" s="7">
        <f t="shared" si="1"/>
        <v>1.6949152542372881E-2</v>
      </c>
    </row>
    <row r="34" spans="1:17" ht="99.75" customHeight="1">
      <c r="A34" s="44" t="s">
        <v>178</v>
      </c>
      <c r="B34" s="25" t="s">
        <v>159</v>
      </c>
      <c r="C34" s="58" t="s">
        <v>255</v>
      </c>
      <c r="D34" s="22">
        <v>2</v>
      </c>
      <c r="E34" s="22">
        <v>2</v>
      </c>
      <c r="F34" s="24" t="s">
        <v>34</v>
      </c>
      <c r="G34" s="44" t="s">
        <v>97</v>
      </c>
      <c r="H34" s="22">
        <v>1</v>
      </c>
      <c r="I34" s="22">
        <v>1</v>
      </c>
      <c r="J34" s="24" t="s">
        <v>42</v>
      </c>
      <c r="K34" s="43"/>
      <c r="N34" s="7">
        <f>E34/E49</f>
        <v>2.4691358024691357E-2</v>
      </c>
      <c r="O34" s="7">
        <f>I34/I49</f>
        <v>1.6949152542372881E-2</v>
      </c>
      <c r="P34" s="7">
        <f t="shared" si="0"/>
        <v>4.9382716049382713E-2</v>
      </c>
      <c r="Q34" s="7">
        <f t="shared" si="1"/>
        <v>1.6949152542372881E-2</v>
      </c>
    </row>
    <row r="35" spans="1:17" ht="57" customHeight="1">
      <c r="A35" s="44" t="s">
        <v>64</v>
      </c>
      <c r="B35" s="25" t="s">
        <v>160</v>
      </c>
      <c r="C35" s="58"/>
      <c r="D35" s="22">
        <v>2</v>
      </c>
      <c r="E35" s="22">
        <v>2</v>
      </c>
      <c r="F35" s="24" t="s">
        <v>34</v>
      </c>
      <c r="G35" s="44" t="s">
        <v>97</v>
      </c>
      <c r="H35" s="22">
        <v>1</v>
      </c>
      <c r="I35" s="22">
        <v>1</v>
      </c>
      <c r="J35" s="24" t="s">
        <v>42</v>
      </c>
      <c r="K35" s="43"/>
      <c r="N35" s="7">
        <f>E35/E49</f>
        <v>2.4691358024691357E-2</v>
      </c>
      <c r="O35" s="7">
        <f>I35/I49</f>
        <v>1.6949152542372881E-2</v>
      </c>
      <c r="P35" s="7">
        <f t="shared" si="0"/>
        <v>4.9382716049382713E-2</v>
      </c>
      <c r="Q35" s="7">
        <f t="shared" si="1"/>
        <v>1.6949152542372881E-2</v>
      </c>
    </row>
    <row r="36" spans="1:17" ht="94.5" customHeight="1">
      <c r="A36" s="44" t="s">
        <v>123</v>
      </c>
      <c r="B36" s="25" t="s">
        <v>161</v>
      </c>
      <c r="C36" s="44" t="s">
        <v>95</v>
      </c>
      <c r="D36" s="22">
        <v>3</v>
      </c>
      <c r="E36" s="22">
        <v>2</v>
      </c>
      <c r="F36" s="24" t="s">
        <v>27</v>
      </c>
      <c r="G36" s="44" t="s">
        <v>97</v>
      </c>
      <c r="H36" s="22">
        <v>2</v>
      </c>
      <c r="I36" s="22">
        <v>1</v>
      </c>
      <c r="J36" s="24" t="s">
        <v>75</v>
      </c>
      <c r="K36" s="43"/>
      <c r="N36" s="7">
        <f>E36/E49</f>
        <v>2.4691358024691357E-2</v>
      </c>
      <c r="O36" s="7">
        <f>I36/I49</f>
        <v>1.6949152542372881E-2</v>
      </c>
      <c r="P36" s="7">
        <f t="shared" si="0"/>
        <v>7.407407407407407E-2</v>
      </c>
      <c r="Q36" s="7">
        <f t="shared" si="1"/>
        <v>3.3898305084745763E-2</v>
      </c>
    </row>
    <row r="37" spans="1:17" ht="81.75" customHeight="1">
      <c r="A37" s="44" t="s">
        <v>65</v>
      </c>
      <c r="B37" s="25" t="s">
        <v>162</v>
      </c>
      <c r="C37" s="44" t="s">
        <v>114</v>
      </c>
      <c r="D37" s="22">
        <v>3</v>
      </c>
      <c r="E37" s="22">
        <v>2</v>
      </c>
      <c r="F37" s="24" t="s">
        <v>27</v>
      </c>
      <c r="G37" s="44" t="s">
        <v>113</v>
      </c>
      <c r="H37" s="22">
        <v>2</v>
      </c>
      <c r="I37" s="22">
        <v>1</v>
      </c>
      <c r="J37" s="24" t="s">
        <v>75</v>
      </c>
      <c r="K37" s="43"/>
      <c r="N37" s="7">
        <f>E37/E49</f>
        <v>2.4691358024691357E-2</v>
      </c>
      <c r="O37" s="7">
        <f>I37/I49</f>
        <v>1.6949152542372881E-2</v>
      </c>
      <c r="P37" s="7">
        <f t="shared" si="0"/>
        <v>7.407407407407407E-2</v>
      </c>
      <c r="Q37" s="7">
        <f t="shared" si="1"/>
        <v>3.3898305084745763E-2</v>
      </c>
    </row>
    <row r="38" spans="1:17" ht="77.25" customHeight="1">
      <c r="A38" s="44" t="s">
        <v>66</v>
      </c>
      <c r="B38" s="25" t="s">
        <v>163</v>
      </c>
      <c r="C38" s="44" t="s">
        <v>158</v>
      </c>
      <c r="D38" s="22">
        <v>3</v>
      </c>
      <c r="E38" s="22">
        <v>1</v>
      </c>
      <c r="F38" s="24" t="s">
        <v>50</v>
      </c>
      <c r="G38" s="44" t="s">
        <v>97</v>
      </c>
      <c r="H38" s="22">
        <v>2</v>
      </c>
      <c r="I38" s="22">
        <v>1</v>
      </c>
      <c r="J38" s="24" t="s">
        <v>75</v>
      </c>
      <c r="K38" s="43"/>
      <c r="N38" s="7">
        <f>E38/E49</f>
        <v>1.2345679012345678E-2</v>
      </c>
      <c r="O38" s="7">
        <f>I38/I49</f>
        <v>1.6949152542372881E-2</v>
      </c>
      <c r="P38" s="7">
        <f t="shared" si="0"/>
        <v>3.7037037037037035E-2</v>
      </c>
      <c r="Q38" s="7">
        <f t="shared" si="1"/>
        <v>3.3898305084745763E-2</v>
      </c>
    </row>
    <row r="39" spans="1:17" ht="61.5" customHeight="1">
      <c r="A39" s="44" t="s">
        <v>67</v>
      </c>
      <c r="B39" s="25" t="s">
        <v>164</v>
      </c>
      <c r="C39" s="58" t="s">
        <v>183</v>
      </c>
      <c r="D39" s="22">
        <v>5</v>
      </c>
      <c r="E39" s="22">
        <v>2</v>
      </c>
      <c r="F39" s="23" t="s">
        <v>29</v>
      </c>
      <c r="G39" s="58" t="s">
        <v>115</v>
      </c>
      <c r="H39" s="22">
        <v>5</v>
      </c>
      <c r="I39" s="22">
        <v>2</v>
      </c>
      <c r="J39" s="23" t="s">
        <v>29</v>
      </c>
      <c r="K39" s="43"/>
      <c r="N39" s="7">
        <f>E39/E49</f>
        <v>2.4691358024691357E-2</v>
      </c>
      <c r="O39" s="7">
        <f>I39/I49</f>
        <v>3.3898305084745763E-2</v>
      </c>
      <c r="P39" s="7">
        <f t="shared" si="0"/>
        <v>0.12345679012345678</v>
      </c>
      <c r="Q39" s="7">
        <f t="shared" si="1"/>
        <v>0.16949152542372881</v>
      </c>
    </row>
    <row r="40" spans="1:17" ht="40.5" customHeight="1">
      <c r="A40" s="44" t="s">
        <v>68</v>
      </c>
      <c r="B40" s="25" t="s">
        <v>179</v>
      </c>
      <c r="C40" s="58"/>
      <c r="D40" s="22">
        <v>5</v>
      </c>
      <c r="E40" s="22">
        <v>1</v>
      </c>
      <c r="F40" s="23" t="s">
        <v>30</v>
      </c>
      <c r="G40" s="58"/>
      <c r="H40" s="22">
        <v>5</v>
      </c>
      <c r="I40" s="22">
        <v>1</v>
      </c>
      <c r="J40" s="23" t="s">
        <v>30</v>
      </c>
      <c r="K40" s="43"/>
      <c r="N40" s="7">
        <f>E40/E49</f>
        <v>1.2345679012345678E-2</v>
      </c>
      <c r="O40" s="7">
        <f>I40/I49</f>
        <v>1.6949152542372881E-2</v>
      </c>
      <c r="P40" s="7">
        <f t="shared" si="0"/>
        <v>6.1728395061728392E-2</v>
      </c>
      <c r="Q40" s="7">
        <f t="shared" si="1"/>
        <v>8.4745762711864403E-2</v>
      </c>
    </row>
    <row r="41" spans="1:17" ht="42" customHeight="1">
      <c r="A41" s="44" t="s">
        <v>69</v>
      </c>
      <c r="B41" s="25" t="s">
        <v>180</v>
      </c>
      <c r="C41" s="58"/>
      <c r="D41" s="22">
        <v>4</v>
      </c>
      <c r="E41" s="22">
        <v>1</v>
      </c>
      <c r="F41" s="24" t="s">
        <v>34</v>
      </c>
      <c r="G41" s="58"/>
      <c r="H41" s="22">
        <v>4</v>
      </c>
      <c r="I41" s="22">
        <v>1</v>
      </c>
      <c r="J41" s="24" t="s">
        <v>34</v>
      </c>
      <c r="K41" s="43"/>
      <c r="N41" s="7">
        <f>E41/E49</f>
        <v>1.2345679012345678E-2</v>
      </c>
      <c r="O41" s="7">
        <f>I41/I49</f>
        <v>1.6949152542372881E-2</v>
      </c>
      <c r="P41" s="7">
        <f t="shared" si="0"/>
        <v>4.9382716049382713E-2</v>
      </c>
      <c r="Q41" s="7">
        <f t="shared" si="1"/>
        <v>6.7796610169491525E-2</v>
      </c>
    </row>
    <row r="42" spans="1:17" ht="39.75" customHeight="1">
      <c r="A42" s="44" t="s">
        <v>70</v>
      </c>
      <c r="B42" s="25" t="s">
        <v>181</v>
      </c>
      <c r="C42" s="58"/>
      <c r="D42" s="22">
        <v>5</v>
      </c>
      <c r="E42" s="22">
        <v>1</v>
      </c>
      <c r="F42" s="23" t="s">
        <v>30</v>
      </c>
      <c r="G42" s="58"/>
      <c r="H42" s="22">
        <v>5</v>
      </c>
      <c r="I42" s="22">
        <v>1</v>
      </c>
      <c r="J42" s="23" t="s">
        <v>30</v>
      </c>
      <c r="K42" s="43"/>
      <c r="N42" s="7">
        <f>E42/E49</f>
        <v>1.2345679012345678E-2</v>
      </c>
      <c r="O42" s="7">
        <f>I42/I49</f>
        <v>1.6949152542372881E-2</v>
      </c>
      <c r="P42" s="7">
        <f t="shared" si="0"/>
        <v>6.1728395061728392E-2</v>
      </c>
      <c r="Q42" s="7">
        <f t="shared" si="1"/>
        <v>8.4745762711864403E-2</v>
      </c>
    </row>
    <row r="43" spans="1:17" ht="27.75" customHeight="1">
      <c r="A43" s="44" t="s">
        <v>71</v>
      </c>
      <c r="B43" s="25" t="s">
        <v>226</v>
      </c>
      <c r="C43" s="58"/>
      <c r="D43" s="22">
        <v>4</v>
      </c>
      <c r="E43" s="22">
        <v>2</v>
      </c>
      <c r="F43" s="23" t="s">
        <v>26</v>
      </c>
      <c r="G43" s="58"/>
      <c r="H43" s="22">
        <v>3</v>
      </c>
      <c r="I43" s="22">
        <v>2</v>
      </c>
      <c r="J43" s="24" t="s">
        <v>27</v>
      </c>
      <c r="K43" s="43"/>
      <c r="N43" s="7">
        <f>E43/E49</f>
        <v>2.4691358024691357E-2</v>
      </c>
      <c r="O43" s="7">
        <f>I43/I49</f>
        <v>3.3898305084745763E-2</v>
      </c>
      <c r="P43" s="7">
        <f t="shared" si="0"/>
        <v>9.8765432098765427E-2</v>
      </c>
      <c r="Q43" s="7">
        <f t="shared" si="1"/>
        <v>0.10169491525423729</v>
      </c>
    </row>
    <row r="44" spans="1:17" ht="49.5" customHeight="1">
      <c r="A44" s="44" t="s">
        <v>72</v>
      </c>
      <c r="B44" s="25" t="s">
        <v>227</v>
      </c>
      <c r="C44" s="58"/>
      <c r="D44" s="22">
        <v>5</v>
      </c>
      <c r="E44" s="22">
        <v>1</v>
      </c>
      <c r="F44" s="23" t="s">
        <v>30</v>
      </c>
      <c r="G44" s="58"/>
      <c r="H44" s="22">
        <v>5</v>
      </c>
      <c r="I44" s="22">
        <v>1</v>
      </c>
      <c r="J44" s="23" t="s">
        <v>30</v>
      </c>
      <c r="K44" s="43"/>
      <c r="N44" s="7">
        <f>E44/E49</f>
        <v>1.2345679012345678E-2</v>
      </c>
      <c r="O44" s="7">
        <f>I44/I49</f>
        <v>1.6949152542372881E-2</v>
      </c>
      <c r="P44" s="7">
        <f t="shared" ref="P44:P48" si="2">N44*D44</f>
        <v>6.1728395061728392E-2</v>
      </c>
      <c r="Q44" s="7">
        <f t="shared" ref="Q44:Q48" si="3">O44*H44</f>
        <v>8.4745762711864403E-2</v>
      </c>
    </row>
    <row r="45" spans="1:17" ht="64.5" customHeight="1">
      <c r="A45" s="44" t="s">
        <v>228</v>
      </c>
      <c r="B45" s="25" t="s">
        <v>165</v>
      </c>
      <c r="C45" s="44" t="s">
        <v>229</v>
      </c>
      <c r="D45" s="22">
        <v>5</v>
      </c>
      <c r="E45" s="22">
        <v>1</v>
      </c>
      <c r="F45" s="23" t="s">
        <v>30</v>
      </c>
      <c r="G45" s="44" t="s">
        <v>97</v>
      </c>
      <c r="H45" s="22">
        <v>5</v>
      </c>
      <c r="I45" s="22">
        <v>1</v>
      </c>
      <c r="J45" s="23" t="s">
        <v>30</v>
      </c>
      <c r="K45" s="43"/>
      <c r="N45" s="7">
        <f>E45/E49</f>
        <v>1.2345679012345678E-2</v>
      </c>
      <c r="O45" s="7">
        <f>I45/I49</f>
        <v>1.6949152542372881E-2</v>
      </c>
      <c r="P45" s="7">
        <f t="shared" si="2"/>
        <v>6.1728395061728392E-2</v>
      </c>
      <c r="Q45" s="7">
        <f t="shared" si="3"/>
        <v>8.4745762711864403E-2</v>
      </c>
    </row>
    <row r="46" spans="1:17" ht="141" customHeight="1">
      <c r="A46" s="41" t="s">
        <v>73</v>
      </c>
      <c r="B46" s="25" t="s">
        <v>173</v>
      </c>
      <c r="C46" s="44" t="s">
        <v>192</v>
      </c>
      <c r="D46" s="22">
        <v>4</v>
      </c>
      <c r="E46" s="22">
        <v>5</v>
      </c>
      <c r="F46" s="40" t="s">
        <v>117</v>
      </c>
      <c r="G46" s="44" t="s">
        <v>166</v>
      </c>
      <c r="H46" s="22">
        <v>4</v>
      </c>
      <c r="I46" s="22">
        <v>4</v>
      </c>
      <c r="J46" s="28" t="s">
        <v>116</v>
      </c>
      <c r="K46" s="43"/>
      <c r="N46" s="7">
        <f>E46/E49</f>
        <v>6.1728395061728392E-2</v>
      </c>
      <c r="O46" s="7">
        <f>I46/I49</f>
        <v>6.7796610169491525E-2</v>
      </c>
      <c r="P46" s="7">
        <f t="shared" si="2"/>
        <v>0.24691358024691357</v>
      </c>
      <c r="Q46" s="7">
        <f t="shared" si="3"/>
        <v>0.2711864406779661</v>
      </c>
    </row>
    <row r="47" spans="1:17" ht="68.25" customHeight="1">
      <c r="A47" s="44" t="s">
        <v>74</v>
      </c>
      <c r="B47" s="25" t="s">
        <v>232</v>
      </c>
      <c r="C47" s="71" t="s">
        <v>122</v>
      </c>
      <c r="D47" s="22">
        <v>2</v>
      </c>
      <c r="E47" s="22">
        <v>1</v>
      </c>
      <c r="F47" s="24" t="s">
        <v>75</v>
      </c>
      <c r="G47" s="71" t="s">
        <v>97</v>
      </c>
      <c r="H47" s="22">
        <v>1</v>
      </c>
      <c r="I47" s="22">
        <v>1</v>
      </c>
      <c r="J47" s="24" t="s">
        <v>42</v>
      </c>
      <c r="K47" s="43"/>
      <c r="N47" s="7">
        <f>E47/E49</f>
        <v>1.2345679012345678E-2</v>
      </c>
      <c r="O47" s="7">
        <f>I47/I49</f>
        <v>1.6949152542372881E-2</v>
      </c>
      <c r="P47" s="7">
        <f t="shared" si="2"/>
        <v>2.4691358024691357E-2</v>
      </c>
      <c r="Q47" s="7">
        <f t="shared" si="3"/>
        <v>1.6949152542372881E-2</v>
      </c>
    </row>
    <row r="48" spans="1:17" ht="56.25" customHeight="1">
      <c r="A48" s="44" t="s">
        <v>76</v>
      </c>
      <c r="B48" s="25" t="s">
        <v>233</v>
      </c>
      <c r="C48" s="72"/>
      <c r="D48" s="22">
        <v>2</v>
      </c>
      <c r="E48" s="22">
        <v>1</v>
      </c>
      <c r="F48" s="24" t="s">
        <v>75</v>
      </c>
      <c r="G48" s="72"/>
      <c r="H48" s="22">
        <v>1</v>
      </c>
      <c r="I48" s="22">
        <v>1</v>
      </c>
      <c r="J48" s="24" t="s">
        <v>42</v>
      </c>
      <c r="K48" s="43"/>
      <c r="N48" s="7">
        <f>E48/E49</f>
        <v>1.2345679012345678E-2</v>
      </c>
      <c r="O48" s="7">
        <f>I48/I49</f>
        <v>1.6949152542372881E-2</v>
      </c>
      <c r="P48" s="7">
        <f t="shared" si="2"/>
        <v>2.4691358024691357E-2</v>
      </c>
      <c r="Q48" s="7">
        <f t="shared" si="3"/>
        <v>1.6949152542372881E-2</v>
      </c>
    </row>
    <row r="49" spans="1:16" ht="15.75">
      <c r="A49" s="30"/>
      <c r="B49" s="31"/>
      <c r="C49" s="32" t="s">
        <v>77</v>
      </c>
      <c r="D49" s="33">
        <f>SUM(D14:D48)</f>
        <v>85</v>
      </c>
      <c r="E49" s="33">
        <f>SUM(E14:E48)</f>
        <v>81</v>
      </c>
      <c r="F49" s="34"/>
      <c r="G49" s="33"/>
      <c r="H49" s="33">
        <f>SUM(H14:H48)</f>
        <v>73</v>
      </c>
      <c r="I49" s="33">
        <f>SUM(I14:I48)</f>
        <v>59</v>
      </c>
      <c r="J49" s="34"/>
      <c r="P49" s="8"/>
    </row>
    <row r="50" spans="1:16" ht="15.75">
      <c r="A50" s="63" t="s">
        <v>78</v>
      </c>
      <c r="B50" s="63"/>
      <c r="C50" s="63"/>
      <c r="D50" s="63"/>
      <c r="E50" s="63"/>
      <c r="F50" s="35">
        <f>SUM(P14:P48)</f>
        <v>2.0987654320987654</v>
      </c>
      <c r="G50" s="47"/>
      <c r="H50" s="47"/>
      <c r="I50" s="47"/>
      <c r="J50" s="35">
        <f>SUM(Q14:Q48)</f>
        <v>1.9491525423728813</v>
      </c>
      <c r="K50" s="43"/>
    </row>
    <row r="51" spans="1:16">
      <c r="A51" s="64" t="s">
        <v>96</v>
      </c>
      <c r="B51" s="65"/>
      <c r="C51" s="65"/>
      <c r="D51" s="65"/>
      <c r="E51" s="65"/>
      <c r="F51" s="65"/>
      <c r="G51" s="65"/>
    </row>
    <row r="53" spans="1:16" ht="18" customHeight="1">
      <c r="A53" s="66" t="s">
        <v>3</v>
      </c>
      <c r="B53" s="66"/>
      <c r="C53" s="66"/>
      <c r="D53" s="66"/>
      <c r="E53" s="1"/>
      <c r="F53" s="13"/>
      <c r="G53" s="1"/>
      <c r="H53" s="1"/>
      <c r="I53" s="1"/>
      <c r="J53" s="13"/>
    </row>
    <row r="54" spans="1:16" ht="20.25" customHeight="1">
      <c r="A54" s="2"/>
      <c r="B54"/>
      <c r="E54" s="1"/>
      <c r="F54" s="13"/>
      <c r="G54" s="1"/>
      <c r="H54" s="1"/>
      <c r="I54" s="1"/>
      <c r="J54" s="13"/>
    </row>
    <row r="55" spans="1:16" ht="30.75" customHeight="1">
      <c r="A55" s="36" t="s">
        <v>4</v>
      </c>
      <c r="B55" s="67" t="s">
        <v>5</v>
      </c>
      <c r="C55" s="67"/>
      <c r="D55" s="68" t="s">
        <v>6</v>
      </c>
      <c r="E55" s="68"/>
      <c r="F55" s="68"/>
      <c r="G55" s="37" t="s">
        <v>7</v>
      </c>
      <c r="H55" s="3"/>
      <c r="I55" s="1"/>
      <c r="J55" s="13"/>
    </row>
    <row r="56" spans="1:16" ht="24" customHeight="1">
      <c r="A56" s="36" t="s">
        <v>8</v>
      </c>
      <c r="B56" s="67" t="s">
        <v>9</v>
      </c>
      <c r="C56" s="67"/>
      <c r="D56" s="68" t="s">
        <v>10</v>
      </c>
      <c r="E56" s="68"/>
      <c r="F56" s="68"/>
      <c r="G56" s="37" t="s">
        <v>11</v>
      </c>
      <c r="H56" s="3"/>
      <c r="I56" s="1"/>
      <c r="J56" s="13"/>
    </row>
    <row r="58" spans="1:16" ht="15.75">
      <c r="A58" s="50" t="s">
        <v>244</v>
      </c>
      <c r="B58" s="51"/>
    </row>
  </sheetData>
  <mergeCells count="33">
    <mergeCell ref="A58:B58"/>
    <mergeCell ref="C47:C48"/>
    <mergeCell ref="G47:G48"/>
    <mergeCell ref="A50:E50"/>
    <mergeCell ref="A51:G51"/>
    <mergeCell ref="A53:D53"/>
    <mergeCell ref="B55:C55"/>
    <mergeCell ref="D55:F55"/>
    <mergeCell ref="B56:C56"/>
    <mergeCell ref="D56:F56"/>
    <mergeCell ref="C34:C35"/>
    <mergeCell ref="C39:C44"/>
    <mergeCell ref="G39:G44"/>
    <mergeCell ref="N12:O12"/>
    <mergeCell ref="P12:Q12"/>
    <mergeCell ref="C21:C24"/>
    <mergeCell ref="C25:C27"/>
    <mergeCell ref="C28:C30"/>
    <mergeCell ref="G21:G24"/>
    <mergeCell ref="H11:J11"/>
    <mergeCell ref="A1:J1"/>
    <mergeCell ref="A2:J2"/>
    <mergeCell ref="A3:J3"/>
    <mergeCell ref="A4:J4"/>
    <mergeCell ref="A6:J6"/>
    <mergeCell ref="A7:J7"/>
    <mergeCell ref="A8:J8"/>
    <mergeCell ref="A9:J9"/>
    <mergeCell ref="A11:A12"/>
    <mergeCell ref="B11:B12"/>
    <mergeCell ref="C11:C12"/>
    <mergeCell ref="D11:F11"/>
    <mergeCell ref="G11:G12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Уборщик территории, Хозяйственный отдел&amp;R&amp;"Times New Roman,обычный"&amp;8&amp;P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1"/>
  <sheetViews>
    <sheetView tabSelected="1" view="pageBreakPreview" topLeftCell="A13" zoomScale="80" zoomScaleNormal="90" zoomScaleSheetLayoutView="80" zoomScalePageLayoutView="90" workbookViewId="0">
      <selection activeCell="C20" sqref="C20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0" t="s">
        <v>79</v>
      </c>
      <c r="B2" s="50"/>
    </row>
    <row r="3" spans="1:7" ht="8.25" customHeight="1"/>
    <row r="4" spans="1:7" ht="30">
      <c r="A4" s="38" t="s">
        <v>245</v>
      </c>
      <c r="B4" s="9"/>
      <c r="C4" s="38" t="s">
        <v>246</v>
      </c>
      <c r="D4" s="9"/>
      <c r="E4" s="39"/>
      <c r="F4" s="14"/>
      <c r="G4" s="39"/>
    </row>
    <row r="5" spans="1:7" ht="16.5">
      <c r="A5" s="10" t="s">
        <v>80</v>
      </c>
      <c r="B5" s="10"/>
      <c r="C5" s="10" t="s">
        <v>81</v>
      </c>
      <c r="D5" s="10"/>
      <c r="E5" s="10" t="s">
        <v>82</v>
      </c>
      <c r="F5" s="10"/>
      <c r="G5" s="10" t="s">
        <v>83</v>
      </c>
    </row>
    <row r="6" spans="1:7" ht="8.25" customHeight="1"/>
    <row r="7" spans="1:7" ht="15.75">
      <c r="A7" s="50" t="s">
        <v>84</v>
      </c>
      <c r="B7" s="50"/>
    </row>
    <row r="8" spans="1:7" ht="10.5" customHeight="1"/>
    <row r="9" spans="1:7" ht="15.75">
      <c r="A9" s="38" t="s">
        <v>190</v>
      </c>
      <c r="B9" s="9"/>
      <c r="C9" s="38" t="s">
        <v>247</v>
      </c>
      <c r="D9" s="9"/>
      <c r="E9" s="39"/>
      <c r="F9" s="14"/>
      <c r="G9" s="39"/>
    </row>
    <row r="10" spans="1:7" ht="16.5">
      <c r="A10" s="10" t="s">
        <v>80</v>
      </c>
      <c r="B10" s="10"/>
      <c r="C10" s="10" t="s">
        <v>81</v>
      </c>
      <c r="D10" s="10"/>
      <c r="E10" s="10" t="s">
        <v>82</v>
      </c>
      <c r="F10" s="10"/>
      <c r="G10" s="10" t="s">
        <v>83</v>
      </c>
    </row>
    <row r="11" spans="1:7" ht="15.75">
      <c r="A11" s="38" t="s">
        <v>248</v>
      </c>
      <c r="B11" s="9"/>
      <c r="C11" s="38" t="s">
        <v>249</v>
      </c>
      <c r="D11" s="9"/>
      <c r="E11" s="39"/>
      <c r="F11" s="14"/>
      <c r="G11" s="39"/>
    </row>
    <row r="12" spans="1:7" ht="16.5">
      <c r="A12" s="10" t="s">
        <v>80</v>
      </c>
      <c r="B12" s="10"/>
      <c r="C12" s="10" t="s">
        <v>81</v>
      </c>
      <c r="D12" s="10"/>
      <c r="E12" s="10" t="s">
        <v>82</v>
      </c>
      <c r="F12" s="10"/>
      <c r="G12" s="10" t="s">
        <v>83</v>
      </c>
    </row>
    <row r="13" spans="1:7" ht="15.75">
      <c r="A13" s="38" t="s">
        <v>250</v>
      </c>
      <c r="B13" s="9"/>
      <c r="C13" s="38" t="s">
        <v>251</v>
      </c>
      <c r="D13" s="9"/>
      <c r="E13" s="39"/>
      <c r="F13" s="14"/>
      <c r="G13" s="39"/>
    </row>
    <row r="14" spans="1:7" ht="16.5">
      <c r="A14" s="10" t="s">
        <v>80</v>
      </c>
      <c r="B14" s="10"/>
      <c r="C14" s="10" t="s">
        <v>81</v>
      </c>
      <c r="D14" s="10"/>
      <c r="E14" s="10" t="s">
        <v>82</v>
      </c>
      <c r="F14" s="10"/>
      <c r="G14" s="10" t="s">
        <v>83</v>
      </c>
    </row>
    <row r="15" spans="1:7" ht="60">
      <c r="A15" s="38" t="s">
        <v>252</v>
      </c>
      <c r="B15" s="9"/>
      <c r="C15" s="38" t="s">
        <v>253</v>
      </c>
      <c r="D15" s="9"/>
      <c r="E15" s="39"/>
      <c r="F15" s="14"/>
      <c r="G15" s="39"/>
    </row>
    <row r="16" spans="1:7" ht="16.5">
      <c r="A16" s="10" t="s">
        <v>80</v>
      </c>
      <c r="B16" s="10"/>
      <c r="C16" s="10" t="s">
        <v>81</v>
      </c>
      <c r="D16" s="10"/>
      <c r="E16" s="10" t="s">
        <v>82</v>
      </c>
      <c r="F16" s="10"/>
      <c r="G16" s="10" t="s">
        <v>83</v>
      </c>
    </row>
    <row r="17" spans="1:5" ht="12.75" customHeight="1"/>
    <row r="18" spans="1:5" ht="15.75">
      <c r="A18" s="50" t="s">
        <v>85</v>
      </c>
      <c r="B18" s="50"/>
      <c r="C18" s="48"/>
    </row>
    <row r="19" spans="1:5" ht="8.25" customHeight="1"/>
    <row r="20" spans="1:5" ht="15.75">
      <c r="A20" s="39"/>
      <c r="B20" s="9"/>
      <c r="C20" s="38"/>
      <c r="D20" s="49"/>
      <c r="E20" s="39"/>
    </row>
    <row r="21" spans="1:5" ht="16.5">
      <c r="A21" s="11" t="s">
        <v>82</v>
      </c>
      <c r="B21" s="11"/>
      <c r="C21" s="10" t="s">
        <v>86</v>
      </c>
      <c r="D21" s="11"/>
      <c r="E21" s="11" t="s">
        <v>83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Уборщик территории, Хозяйственный отдел&amp;R&amp;"Times New Roman,обычный"&amp;8 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Q57"/>
  <sheetViews>
    <sheetView view="pageLayout" topLeftCell="A60" zoomScaleNormal="100" zoomScaleSheetLayoutView="80" workbookViewId="0">
      <selection activeCell="H53" sqref="H53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52" t="s">
        <v>196</v>
      </c>
      <c r="B1" s="53"/>
      <c r="C1" s="53"/>
      <c r="D1" s="53"/>
      <c r="E1" s="53"/>
      <c r="F1" s="53"/>
      <c r="G1" s="53"/>
      <c r="H1" s="53"/>
      <c r="I1" s="53"/>
      <c r="J1" s="54"/>
    </row>
    <row r="2" spans="1:17">
      <c r="A2" s="55" t="s">
        <v>0</v>
      </c>
      <c r="B2" s="53"/>
      <c r="C2" s="53"/>
      <c r="D2" s="53"/>
      <c r="E2" s="53"/>
      <c r="F2" s="53"/>
      <c r="G2" s="53"/>
      <c r="H2" s="53"/>
      <c r="I2" s="53"/>
      <c r="J2" s="54"/>
    </row>
    <row r="3" spans="1:17">
      <c r="A3" s="52" t="s">
        <v>197</v>
      </c>
      <c r="B3" s="53"/>
      <c r="C3" s="53"/>
      <c r="D3" s="53"/>
      <c r="E3" s="53"/>
      <c r="F3" s="53"/>
      <c r="G3" s="53"/>
      <c r="H3" s="53"/>
      <c r="I3" s="53"/>
      <c r="J3" s="54"/>
    </row>
    <row r="4" spans="1:17">
      <c r="A4" s="55" t="s">
        <v>1</v>
      </c>
      <c r="B4" s="53"/>
      <c r="C4" s="53"/>
      <c r="D4" s="53"/>
      <c r="E4" s="53"/>
      <c r="F4" s="53"/>
      <c r="G4" s="53"/>
      <c r="H4" s="53"/>
      <c r="I4" s="53"/>
      <c r="J4" s="54"/>
    </row>
    <row r="6" spans="1:17" ht="32.25" customHeight="1">
      <c r="A6" s="56" t="s">
        <v>2</v>
      </c>
      <c r="B6" s="57"/>
      <c r="C6" s="57"/>
      <c r="D6" s="57"/>
      <c r="E6" s="57"/>
      <c r="F6" s="57"/>
      <c r="G6" s="57"/>
      <c r="H6" s="57"/>
      <c r="I6" s="57"/>
      <c r="J6" s="57"/>
    </row>
    <row r="7" spans="1:17" ht="22.5" customHeight="1">
      <c r="A7" s="50" t="s">
        <v>270</v>
      </c>
      <c r="B7" s="51"/>
      <c r="C7" s="51"/>
      <c r="D7" s="51"/>
      <c r="E7" s="51"/>
      <c r="F7" s="51"/>
      <c r="G7" s="51"/>
      <c r="H7" s="51"/>
      <c r="I7" s="51"/>
      <c r="J7" s="51"/>
    </row>
    <row r="8" spans="1:17" ht="22.5" customHeight="1">
      <c r="A8" s="50" t="s">
        <v>257</v>
      </c>
      <c r="B8" s="51"/>
      <c r="C8" s="51"/>
      <c r="D8" s="51"/>
      <c r="E8" s="51"/>
      <c r="F8" s="51"/>
      <c r="G8" s="51"/>
      <c r="H8" s="51"/>
      <c r="I8" s="51"/>
      <c r="J8" s="51"/>
    </row>
    <row r="9" spans="1:17" ht="21.75" customHeight="1">
      <c r="A9" s="69" t="s">
        <v>296</v>
      </c>
      <c r="B9" s="70"/>
      <c r="C9" s="70"/>
      <c r="D9" s="70"/>
      <c r="E9" s="70"/>
      <c r="F9" s="70"/>
      <c r="G9" s="70"/>
      <c r="H9" s="70"/>
      <c r="I9" s="70"/>
      <c r="J9" s="70"/>
    </row>
    <row r="10" spans="1:17" ht="22.5" customHeight="1">
      <c r="A10" s="50" t="s">
        <v>265</v>
      </c>
      <c r="B10" s="51"/>
      <c r="C10" s="51"/>
      <c r="D10" s="51"/>
      <c r="E10" s="51"/>
      <c r="F10" s="51"/>
      <c r="G10" s="51"/>
      <c r="H10" s="51"/>
      <c r="I10" s="51"/>
      <c r="J10" s="51"/>
    </row>
    <row r="12" spans="1:17" ht="24" customHeight="1">
      <c r="A12" s="58" t="s">
        <v>12</v>
      </c>
      <c r="B12" s="59" t="s">
        <v>13</v>
      </c>
      <c r="C12" s="58" t="s">
        <v>14</v>
      </c>
      <c r="D12" s="58" t="s">
        <v>15</v>
      </c>
      <c r="E12" s="58"/>
      <c r="F12" s="58"/>
      <c r="G12" s="60" t="s">
        <v>16</v>
      </c>
      <c r="H12" s="58" t="s">
        <v>17</v>
      </c>
      <c r="I12" s="58"/>
      <c r="J12" s="58"/>
      <c r="K12" s="43"/>
    </row>
    <row r="13" spans="1:17" ht="36" customHeight="1">
      <c r="A13" s="58"/>
      <c r="B13" s="59"/>
      <c r="C13" s="58"/>
      <c r="D13" s="44" t="s">
        <v>18</v>
      </c>
      <c r="E13" s="44" t="s">
        <v>19</v>
      </c>
      <c r="F13" s="45" t="s">
        <v>20</v>
      </c>
      <c r="G13" s="60"/>
      <c r="H13" s="44" t="s">
        <v>18</v>
      </c>
      <c r="I13" s="44" t="s">
        <v>19</v>
      </c>
      <c r="J13" s="45" t="s">
        <v>20</v>
      </c>
      <c r="K13" s="43"/>
      <c r="N13" s="58" t="s">
        <v>21</v>
      </c>
      <c r="O13" s="61"/>
      <c r="P13" s="58" t="s">
        <v>22</v>
      </c>
      <c r="Q13" s="61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43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46" customHeight="1">
      <c r="A15" s="41" t="s">
        <v>118</v>
      </c>
      <c r="B15" s="21" t="s">
        <v>25</v>
      </c>
      <c r="C15" s="44" t="s">
        <v>198</v>
      </c>
      <c r="D15" s="22">
        <v>2</v>
      </c>
      <c r="E15" s="22">
        <v>2</v>
      </c>
      <c r="F15" s="24" t="s">
        <v>34</v>
      </c>
      <c r="G15" s="44" t="s">
        <v>169</v>
      </c>
      <c r="H15" s="22">
        <v>2</v>
      </c>
      <c r="I15" s="22">
        <v>1</v>
      </c>
      <c r="J15" s="24" t="s">
        <v>75</v>
      </c>
      <c r="K15" s="43"/>
      <c r="N15" s="7">
        <f>E15/E48</f>
        <v>2.247191011235955E-2</v>
      </c>
      <c r="O15" s="7">
        <f>I15/I48</f>
        <v>1.4084507042253521E-2</v>
      </c>
      <c r="P15" s="7">
        <f>N15*D15</f>
        <v>4.49438202247191E-2</v>
      </c>
      <c r="Q15" s="7">
        <f>O15*H15</f>
        <v>2.8169014084507043E-2</v>
      </c>
    </row>
    <row r="16" spans="1:17" ht="116.25" customHeight="1">
      <c r="A16" s="44" t="s">
        <v>31</v>
      </c>
      <c r="B16" s="21" t="s">
        <v>32</v>
      </c>
      <c r="C16" s="44" t="s">
        <v>119</v>
      </c>
      <c r="D16" s="22">
        <v>2</v>
      </c>
      <c r="E16" s="22">
        <v>2</v>
      </c>
      <c r="F16" s="24" t="s">
        <v>34</v>
      </c>
      <c r="G16" s="44" t="s">
        <v>120</v>
      </c>
      <c r="H16" s="22">
        <v>2</v>
      </c>
      <c r="I16" s="22">
        <v>1</v>
      </c>
      <c r="J16" s="24" t="s">
        <v>75</v>
      </c>
      <c r="N16" s="7">
        <f>E16/E48</f>
        <v>2.247191011235955E-2</v>
      </c>
      <c r="O16" s="7">
        <f>I16/I48</f>
        <v>1.4084507042253521E-2</v>
      </c>
      <c r="P16" s="7">
        <f t="shared" ref="P16:P47" si="0">N16*D16</f>
        <v>4.49438202247191E-2</v>
      </c>
      <c r="Q16" s="7">
        <f t="shared" ref="Q16:Q47" si="1">O16*H16</f>
        <v>2.8169014084507043E-2</v>
      </c>
    </row>
    <row r="17" spans="1:17" ht="110.25" customHeight="1">
      <c r="A17" s="44" t="s">
        <v>207</v>
      </c>
      <c r="B17" s="25" t="s">
        <v>206</v>
      </c>
      <c r="C17" s="44" t="s">
        <v>209</v>
      </c>
      <c r="D17" s="22">
        <v>3</v>
      </c>
      <c r="E17" s="22">
        <v>2</v>
      </c>
      <c r="F17" s="24" t="s">
        <v>27</v>
      </c>
      <c r="G17" s="44" t="s">
        <v>208</v>
      </c>
      <c r="H17" s="22">
        <v>2</v>
      </c>
      <c r="I17" s="22">
        <v>1</v>
      </c>
      <c r="J17" s="24" t="s">
        <v>75</v>
      </c>
      <c r="N17" s="7">
        <f>E17/E48</f>
        <v>2.247191011235955E-2</v>
      </c>
      <c r="O17" s="7">
        <f>I17/I48</f>
        <v>1.4084507042253521E-2</v>
      </c>
      <c r="P17" s="7">
        <f t="shared" si="0"/>
        <v>6.741573033707865E-2</v>
      </c>
      <c r="Q17" s="7">
        <f>O17*H17</f>
        <v>2.8169014084507043E-2</v>
      </c>
    </row>
    <row r="18" spans="1:17" ht="114.75" customHeight="1">
      <c r="A18" s="44" t="s">
        <v>100</v>
      </c>
      <c r="B18" s="25" t="s">
        <v>210</v>
      </c>
      <c r="C18" s="44" t="s">
        <v>132</v>
      </c>
      <c r="D18" s="26">
        <v>3</v>
      </c>
      <c r="E18" s="26">
        <v>2</v>
      </c>
      <c r="F18" s="24" t="s">
        <v>27</v>
      </c>
      <c r="G18" s="45" t="s">
        <v>97</v>
      </c>
      <c r="H18" s="26">
        <v>2</v>
      </c>
      <c r="I18" s="26">
        <v>1</v>
      </c>
      <c r="J18" s="24" t="s">
        <v>75</v>
      </c>
      <c r="K18" s="43"/>
      <c r="N18" s="7">
        <f>E18/E48</f>
        <v>2.247191011235955E-2</v>
      </c>
      <c r="O18" s="7">
        <f>I18/I48</f>
        <v>1.4084507042253521E-2</v>
      </c>
      <c r="P18" s="7">
        <f t="shared" si="0"/>
        <v>6.741573033707865E-2</v>
      </c>
      <c r="Q18" s="7">
        <f t="shared" si="1"/>
        <v>2.8169014084507043E-2</v>
      </c>
    </row>
    <row r="19" spans="1:17" ht="94.5" customHeight="1">
      <c r="A19" s="44" t="s">
        <v>38</v>
      </c>
      <c r="B19" s="25" t="s">
        <v>135</v>
      </c>
      <c r="C19" s="44" t="s">
        <v>266</v>
      </c>
      <c r="D19" s="29">
        <v>2</v>
      </c>
      <c r="E19" s="29">
        <v>2</v>
      </c>
      <c r="F19" s="24" t="s">
        <v>34</v>
      </c>
      <c r="G19" s="44" t="s">
        <v>97</v>
      </c>
      <c r="H19" s="22">
        <v>2</v>
      </c>
      <c r="I19" s="22">
        <v>1</v>
      </c>
      <c r="J19" s="24" t="s">
        <v>75</v>
      </c>
      <c r="K19" s="43"/>
      <c r="N19" s="7">
        <f>E19/E48</f>
        <v>2.247191011235955E-2</v>
      </c>
      <c r="O19" s="7">
        <f>I19/I48</f>
        <v>1.4084507042253521E-2</v>
      </c>
      <c r="P19" s="7">
        <f t="shared" si="0"/>
        <v>4.49438202247191E-2</v>
      </c>
      <c r="Q19" s="7">
        <f t="shared" si="1"/>
        <v>2.8169014084507043E-2</v>
      </c>
    </row>
    <row r="20" spans="1:17" ht="57.75" customHeight="1">
      <c r="A20" s="44" t="s">
        <v>191</v>
      </c>
      <c r="B20" s="25" t="s">
        <v>104</v>
      </c>
      <c r="C20" s="58" t="s">
        <v>267</v>
      </c>
      <c r="D20" s="22">
        <v>1</v>
      </c>
      <c r="E20" s="22">
        <v>5</v>
      </c>
      <c r="F20" s="23" t="s">
        <v>30</v>
      </c>
      <c r="G20" s="44" t="s">
        <v>144</v>
      </c>
      <c r="H20" s="22">
        <v>1</v>
      </c>
      <c r="I20" s="22">
        <v>5</v>
      </c>
      <c r="J20" s="23" t="s">
        <v>30</v>
      </c>
      <c r="N20" s="7">
        <f>E20/E48</f>
        <v>5.6179775280898875E-2</v>
      </c>
      <c r="O20" s="7">
        <f>I20/I48</f>
        <v>7.0422535211267609E-2</v>
      </c>
      <c r="P20" s="7">
        <f t="shared" si="0"/>
        <v>5.6179775280898875E-2</v>
      </c>
      <c r="Q20" s="7">
        <f t="shared" si="1"/>
        <v>7.0422535211267609E-2</v>
      </c>
    </row>
    <row r="21" spans="1:17" ht="54" customHeight="1">
      <c r="A21" s="44" t="s">
        <v>145</v>
      </c>
      <c r="B21" s="25" t="s">
        <v>105</v>
      </c>
      <c r="C21" s="58"/>
      <c r="D21" s="22">
        <v>1</v>
      </c>
      <c r="E21" s="22">
        <v>3</v>
      </c>
      <c r="F21" s="24" t="s">
        <v>50</v>
      </c>
      <c r="G21" s="44" t="s">
        <v>97</v>
      </c>
      <c r="H21" s="22">
        <v>1</v>
      </c>
      <c r="I21" s="22">
        <v>2</v>
      </c>
      <c r="J21" s="24" t="s">
        <v>75</v>
      </c>
      <c r="N21" s="7">
        <f>E21/E48</f>
        <v>3.3707865168539325E-2</v>
      </c>
      <c r="O21" s="7">
        <f>I21/I48</f>
        <v>2.8169014084507043E-2</v>
      </c>
      <c r="P21" s="7">
        <f t="shared" si="0"/>
        <v>3.3707865168539325E-2</v>
      </c>
      <c r="Q21" s="7">
        <f t="shared" si="1"/>
        <v>2.8169014084507043E-2</v>
      </c>
    </row>
    <row r="22" spans="1:17" ht="53.25" customHeight="1">
      <c r="A22" s="44" t="s">
        <v>91</v>
      </c>
      <c r="B22" s="25" t="s">
        <v>218</v>
      </c>
      <c r="C22" s="58" t="s">
        <v>268</v>
      </c>
      <c r="D22" s="22">
        <v>2</v>
      </c>
      <c r="E22" s="22">
        <v>5</v>
      </c>
      <c r="F22" s="23" t="s">
        <v>29</v>
      </c>
      <c r="G22" s="44" t="s">
        <v>107</v>
      </c>
      <c r="H22" s="22">
        <v>2</v>
      </c>
      <c r="I22" s="22">
        <v>4</v>
      </c>
      <c r="J22" s="23" t="s">
        <v>26</v>
      </c>
      <c r="K22" s="43"/>
      <c r="N22" s="7">
        <f>E22/E48</f>
        <v>5.6179775280898875E-2</v>
      </c>
      <c r="O22" s="7">
        <f>I22/I48</f>
        <v>5.6338028169014086E-2</v>
      </c>
      <c r="P22" s="7">
        <f t="shared" si="0"/>
        <v>0.11235955056179775</v>
      </c>
      <c r="Q22" s="7">
        <f t="shared" si="1"/>
        <v>0.11267605633802817</v>
      </c>
    </row>
    <row r="23" spans="1:17" ht="54.75" customHeight="1">
      <c r="A23" s="44" t="s">
        <v>146</v>
      </c>
      <c r="B23" s="25" t="s">
        <v>219</v>
      </c>
      <c r="C23" s="58"/>
      <c r="D23" s="22">
        <v>2</v>
      </c>
      <c r="E23" s="22">
        <v>5</v>
      </c>
      <c r="F23" s="23" t="s">
        <v>29</v>
      </c>
      <c r="G23" s="44" t="s">
        <v>107</v>
      </c>
      <c r="H23" s="22">
        <v>2</v>
      </c>
      <c r="I23" s="22">
        <v>4</v>
      </c>
      <c r="J23" s="23" t="s">
        <v>26</v>
      </c>
      <c r="K23" s="43"/>
      <c r="N23" s="7">
        <f>E23/E48</f>
        <v>5.6179775280898875E-2</v>
      </c>
      <c r="O23" s="7">
        <f>I23/I48</f>
        <v>5.6338028169014086E-2</v>
      </c>
      <c r="P23" s="7">
        <f t="shared" si="0"/>
        <v>0.11235955056179775</v>
      </c>
      <c r="Q23" s="7">
        <f t="shared" si="1"/>
        <v>0.11267605633802817</v>
      </c>
    </row>
    <row r="24" spans="1:17" ht="63.75" customHeight="1">
      <c r="A24" s="44" t="s">
        <v>51</v>
      </c>
      <c r="B24" s="25" t="s">
        <v>220</v>
      </c>
      <c r="C24" s="44" t="s">
        <v>121</v>
      </c>
      <c r="D24" s="29">
        <v>1</v>
      </c>
      <c r="E24" s="29">
        <v>5</v>
      </c>
      <c r="F24" s="23" t="s">
        <v>30</v>
      </c>
      <c r="G24" s="44" t="s">
        <v>103</v>
      </c>
      <c r="H24" s="22">
        <v>1</v>
      </c>
      <c r="I24" s="22">
        <v>4</v>
      </c>
      <c r="J24" s="24" t="s">
        <v>34</v>
      </c>
      <c r="K24" s="43"/>
      <c r="N24" s="7">
        <f>E24/E48</f>
        <v>5.6179775280898875E-2</v>
      </c>
      <c r="O24" s="7">
        <f>I24/I48</f>
        <v>5.6338028169014086E-2</v>
      </c>
      <c r="P24" s="7">
        <f t="shared" si="0"/>
        <v>5.6179775280898875E-2</v>
      </c>
      <c r="Q24" s="7">
        <f t="shared" si="1"/>
        <v>5.6338028169014086E-2</v>
      </c>
    </row>
    <row r="25" spans="1:17" ht="86.25" customHeight="1">
      <c r="A25" s="44" t="s">
        <v>52</v>
      </c>
      <c r="B25" s="25" t="s">
        <v>221</v>
      </c>
      <c r="C25" s="44" t="s">
        <v>108</v>
      </c>
      <c r="D25" s="29">
        <v>1</v>
      </c>
      <c r="E25" s="29">
        <v>5</v>
      </c>
      <c r="F25" s="23" t="s">
        <v>30</v>
      </c>
      <c r="G25" s="44" t="s">
        <v>109</v>
      </c>
      <c r="H25" s="22">
        <v>1</v>
      </c>
      <c r="I25" s="22">
        <v>5</v>
      </c>
      <c r="J25" s="23" t="s">
        <v>30</v>
      </c>
      <c r="K25" s="43"/>
      <c r="N25" s="7">
        <f>E25/E48</f>
        <v>5.6179775280898875E-2</v>
      </c>
      <c r="O25" s="7">
        <f>I25/I48</f>
        <v>7.0422535211267609E-2</v>
      </c>
      <c r="P25" s="7">
        <f t="shared" si="0"/>
        <v>5.6179775280898875E-2</v>
      </c>
      <c r="Q25" s="7">
        <f t="shared" si="1"/>
        <v>7.0422535211267609E-2</v>
      </c>
    </row>
    <row r="26" spans="1:17" ht="53.25" customHeight="1">
      <c r="A26" s="44" t="s">
        <v>176</v>
      </c>
      <c r="B26" s="25" t="s">
        <v>53</v>
      </c>
      <c r="C26" s="44" t="s">
        <v>224</v>
      </c>
      <c r="D26" s="29">
        <v>1</v>
      </c>
      <c r="E26" s="29">
        <v>5</v>
      </c>
      <c r="F26" s="23" t="s">
        <v>30</v>
      </c>
      <c r="G26" s="44" t="s">
        <v>103</v>
      </c>
      <c r="H26" s="29">
        <v>1</v>
      </c>
      <c r="I26" s="29">
        <v>5</v>
      </c>
      <c r="J26" s="23" t="s">
        <v>30</v>
      </c>
      <c r="K26" s="43"/>
      <c r="N26" s="7">
        <f>E26/E48</f>
        <v>5.6179775280898875E-2</v>
      </c>
      <c r="O26" s="7">
        <f>I26/I48</f>
        <v>7.0422535211267609E-2</v>
      </c>
      <c r="P26" s="7">
        <f t="shared" si="0"/>
        <v>5.6179775280898875E-2</v>
      </c>
      <c r="Q26" s="7">
        <f t="shared" si="1"/>
        <v>7.0422535211267609E-2</v>
      </c>
    </row>
    <row r="27" spans="1:17" ht="65.25" customHeight="1">
      <c r="A27" s="44" t="s">
        <v>222</v>
      </c>
      <c r="B27" s="25" t="s">
        <v>185</v>
      </c>
      <c r="C27" s="44" t="s">
        <v>224</v>
      </c>
      <c r="D27" s="22">
        <v>1</v>
      </c>
      <c r="E27" s="22">
        <v>5</v>
      </c>
      <c r="F27" s="23" t="s">
        <v>30</v>
      </c>
      <c r="G27" s="71" t="s">
        <v>150</v>
      </c>
      <c r="H27" s="22">
        <v>1</v>
      </c>
      <c r="I27" s="22">
        <v>5</v>
      </c>
      <c r="J27" s="23" t="s">
        <v>30</v>
      </c>
      <c r="K27" s="43"/>
      <c r="N27" s="7">
        <f>E27/E48</f>
        <v>5.6179775280898875E-2</v>
      </c>
      <c r="O27" s="7">
        <f>I27/I48</f>
        <v>7.0422535211267609E-2</v>
      </c>
      <c r="P27" s="7">
        <f t="shared" si="0"/>
        <v>5.6179775280898875E-2</v>
      </c>
      <c r="Q27" s="7">
        <f t="shared" si="1"/>
        <v>7.0422535211267609E-2</v>
      </c>
    </row>
    <row r="28" spans="1:17" ht="57.75" customHeight="1">
      <c r="A28" s="44" t="s">
        <v>152</v>
      </c>
      <c r="B28" s="25" t="s">
        <v>223</v>
      </c>
      <c r="C28" s="44" t="s">
        <v>224</v>
      </c>
      <c r="D28" s="22">
        <v>1</v>
      </c>
      <c r="E28" s="22">
        <v>5</v>
      </c>
      <c r="F28" s="23" t="s">
        <v>30</v>
      </c>
      <c r="G28" s="72"/>
      <c r="H28" s="22">
        <v>1</v>
      </c>
      <c r="I28" s="22">
        <v>5</v>
      </c>
      <c r="J28" s="23" t="s">
        <v>30</v>
      </c>
      <c r="K28" s="43"/>
      <c r="N28" s="7">
        <f>E28/E48</f>
        <v>5.6179775280898875E-2</v>
      </c>
      <c r="O28" s="7">
        <f>I28/I48</f>
        <v>7.0422535211267609E-2</v>
      </c>
      <c r="P28" s="7">
        <f t="shared" si="0"/>
        <v>5.6179775280898875E-2</v>
      </c>
      <c r="Q28" s="7">
        <f t="shared" si="1"/>
        <v>7.0422535211267609E-2</v>
      </c>
    </row>
    <row r="29" spans="1:17" ht="42.75" customHeight="1">
      <c r="A29" s="44" t="s">
        <v>56</v>
      </c>
      <c r="B29" s="25" t="s">
        <v>92</v>
      </c>
      <c r="C29" s="44" t="s">
        <v>269</v>
      </c>
      <c r="D29" s="22">
        <v>1</v>
      </c>
      <c r="E29" s="22">
        <v>3</v>
      </c>
      <c r="F29" s="24" t="s">
        <v>50</v>
      </c>
      <c r="G29" s="44" t="s">
        <v>97</v>
      </c>
      <c r="H29" s="22">
        <v>1</v>
      </c>
      <c r="I29" s="22">
        <v>2</v>
      </c>
      <c r="J29" s="24" t="s">
        <v>75</v>
      </c>
      <c r="K29" s="43"/>
      <c r="N29" s="7">
        <f>E29/E48</f>
        <v>3.3707865168539325E-2</v>
      </c>
      <c r="O29" s="7">
        <f>I29/I48</f>
        <v>2.8169014084507043E-2</v>
      </c>
      <c r="P29" s="7">
        <f t="shared" si="0"/>
        <v>3.3707865168539325E-2</v>
      </c>
      <c r="Q29" s="7">
        <f t="shared" si="1"/>
        <v>2.8169014084507043E-2</v>
      </c>
    </row>
    <row r="30" spans="1:17" ht="111.75" customHeight="1">
      <c r="A30" s="44" t="s">
        <v>63</v>
      </c>
      <c r="B30" s="25" t="s">
        <v>62</v>
      </c>
      <c r="C30" s="44" t="s">
        <v>112</v>
      </c>
      <c r="D30" s="29">
        <v>3</v>
      </c>
      <c r="E30" s="29">
        <v>2</v>
      </c>
      <c r="F30" s="24" t="s">
        <v>27</v>
      </c>
      <c r="G30" s="44" t="s">
        <v>97</v>
      </c>
      <c r="H30" s="22">
        <v>2</v>
      </c>
      <c r="I30" s="22">
        <v>1</v>
      </c>
      <c r="J30" s="24" t="s">
        <v>75</v>
      </c>
      <c r="K30" s="16"/>
      <c r="N30" s="7">
        <f>E30/E48</f>
        <v>2.247191011235955E-2</v>
      </c>
      <c r="O30" s="7">
        <f>I30/I48</f>
        <v>1.4084507042253521E-2</v>
      </c>
      <c r="P30" s="7">
        <f t="shared" si="0"/>
        <v>6.741573033707865E-2</v>
      </c>
      <c r="Q30" s="7">
        <f t="shared" si="1"/>
        <v>2.8169014084507043E-2</v>
      </c>
    </row>
    <row r="31" spans="1:17" ht="88.5" customHeight="1">
      <c r="A31" s="44" t="s">
        <v>178</v>
      </c>
      <c r="B31" s="25" t="s">
        <v>159</v>
      </c>
      <c r="C31" s="58" t="s">
        <v>255</v>
      </c>
      <c r="D31" s="22">
        <v>3</v>
      </c>
      <c r="E31" s="22">
        <v>2</v>
      </c>
      <c r="F31" s="24" t="s">
        <v>27</v>
      </c>
      <c r="G31" s="44" t="s">
        <v>97</v>
      </c>
      <c r="H31" s="22">
        <v>2</v>
      </c>
      <c r="I31" s="22">
        <v>1</v>
      </c>
      <c r="J31" s="24" t="s">
        <v>75</v>
      </c>
      <c r="K31" s="43"/>
      <c r="N31" s="7">
        <f>E31/E48</f>
        <v>2.247191011235955E-2</v>
      </c>
      <c r="O31" s="7">
        <f>I31/I48</f>
        <v>1.4084507042253521E-2</v>
      </c>
      <c r="P31" s="7">
        <f t="shared" si="0"/>
        <v>6.741573033707865E-2</v>
      </c>
      <c r="Q31" s="7">
        <f t="shared" si="1"/>
        <v>2.8169014084507043E-2</v>
      </c>
    </row>
    <row r="32" spans="1:17" ht="41.25" customHeight="1">
      <c r="A32" s="44" t="s">
        <v>64</v>
      </c>
      <c r="B32" s="25" t="s">
        <v>160</v>
      </c>
      <c r="C32" s="58"/>
      <c r="D32" s="22">
        <v>3</v>
      </c>
      <c r="E32" s="22">
        <v>2</v>
      </c>
      <c r="F32" s="24" t="s">
        <v>27</v>
      </c>
      <c r="G32" s="44" t="s">
        <v>97</v>
      </c>
      <c r="H32" s="22">
        <v>2</v>
      </c>
      <c r="I32" s="22">
        <v>1</v>
      </c>
      <c r="J32" s="24" t="s">
        <v>75</v>
      </c>
      <c r="K32" s="43"/>
      <c r="N32" s="7">
        <f>E32/E48</f>
        <v>2.247191011235955E-2</v>
      </c>
      <c r="O32" s="7">
        <f>I32/I48</f>
        <v>1.4084507042253521E-2</v>
      </c>
      <c r="P32" s="7">
        <f t="shared" si="0"/>
        <v>6.741573033707865E-2</v>
      </c>
      <c r="Q32" s="7">
        <f t="shared" si="1"/>
        <v>2.8169014084507043E-2</v>
      </c>
    </row>
    <row r="33" spans="1:17" ht="78" customHeight="1">
      <c r="A33" s="44" t="s">
        <v>123</v>
      </c>
      <c r="B33" s="25" t="s">
        <v>161</v>
      </c>
      <c r="C33" s="44" t="s">
        <v>95</v>
      </c>
      <c r="D33" s="22">
        <v>3</v>
      </c>
      <c r="E33" s="22">
        <v>2</v>
      </c>
      <c r="F33" s="24" t="s">
        <v>27</v>
      </c>
      <c r="G33" s="44" t="s">
        <v>97</v>
      </c>
      <c r="H33" s="22">
        <v>2</v>
      </c>
      <c r="I33" s="22">
        <v>1</v>
      </c>
      <c r="J33" s="24" t="s">
        <v>75</v>
      </c>
      <c r="K33" s="43"/>
      <c r="N33" s="7">
        <f>E33/E48</f>
        <v>2.247191011235955E-2</v>
      </c>
      <c r="O33" s="7">
        <f>I33/I48</f>
        <v>1.4084507042253521E-2</v>
      </c>
      <c r="P33" s="7">
        <f t="shared" si="0"/>
        <v>6.741573033707865E-2</v>
      </c>
      <c r="Q33" s="7">
        <f t="shared" si="1"/>
        <v>2.8169014084507043E-2</v>
      </c>
    </row>
    <row r="34" spans="1:17" ht="63.75" customHeight="1">
      <c r="A34" s="44" t="s">
        <v>65</v>
      </c>
      <c r="B34" s="25" t="s">
        <v>162</v>
      </c>
      <c r="C34" s="44" t="s">
        <v>114</v>
      </c>
      <c r="D34" s="22">
        <v>3</v>
      </c>
      <c r="E34" s="22">
        <v>2</v>
      </c>
      <c r="F34" s="24" t="s">
        <v>27</v>
      </c>
      <c r="G34" s="44" t="s">
        <v>113</v>
      </c>
      <c r="H34" s="22">
        <v>2</v>
      </c>
      <c r="I34" s="22">
        <v>1</v>
      </c>
      <c r="J34" s="24" t="s">
        <v>75</v>
      </c>
      <c r="K34" s="43"/>
      <c r="N34" s="7">
        <f>E34/E48</f>
        <v>2.247191011235955E-2</v>
      </c>
      <c r="O34" s="7">
        <f>I34/I48</f>
        <v>1.4084507042253521E-2</v>
      </c>
      <c r="P34" s="7">
        <f t="shared" si="0"/>
        <v>6.741573033707865E-2</v>
      </c>
      <c r="Q34" s="7">
        <f t="shared" si="1"/>
        <v>2.8169014084507043E-2</v>
      </c>
    </row>
    <row r="35" spans="1:17" ht="53.25" customHeight="1">
      <c r="A35" s="44" t="s">
        <v>66</v>
      </c>
      <c r="B35" s="25" t="s">
        <v>163</v>
      </c>
      <c r="C35" s="44" t="s">
        <v>158</v>
      </c>
      <c r="D35" s="22">
        <v>3</v>
      </c>
      <c r="E35" s="22">
        <v>1</v>
      </c>
      <c r="F35" s="24" t="s">
        <v>50</v>
      </c>
      <c r="G35" s="44" t="s">
        <v>97</v>
      </c>
      <c r="H35" s="22">
        <v>2</v>
      </c>
      <c r="I35" s="22">
        <v>1</v>
      </c>
      <c r="J35" s="24" t="s">
        <v>75</v>
      </c>
      <c r="K35" s="43"/>
      <c r="N35" s="7">
        <f>E35/E48</f>
        <v>1.1235955056179775E-2</v>
      </c>
      <c r="O35" s="7">
        <f>I35/I48</f>
        <v>1.4084507042253521E-2</v>
      </c>
      <c r="P35" s="7">
        <f t="shared" si="0"/>
        <v>3.3707865168539325E-2</v>
      </c>
      <c r="Q35" s="7">
        <f t="shared" si="1"/>
        <v>2.8169014084507043E-2</v>
      </c>
    </row>
    <row r="36" spans="1:17" ht="42" customHeight="1">
      <c r="A36" s="44" t="s">
        <v>67</v>
      </c>
      <c r="B36" s="25" t="s">
        <v>164</v>
      </c>
      <c r="C36" s="58" t="s">
        <v>183</v>
      </c>
      <c r="D36" s="22">
        <v>5</v>
      </c>
      <c r="E36" s="22">
        <v>2</v>
      </c>
      <c r="F36" s="23" t="s">
        <v>29</v>
      </c>
      <c r="G36" s="58" t="s">
        <v>115</v>
      </c>
      <c r="H36" s="22">
        <v>5</v>
      </c>
      <c r="I36" s="22">
        <v>2</v>
      </c>
      <c r="J36" s="23" t="s">
        <v>29</v>
      </c>
      <c r="K36" s="43"/>
      <c r="N36" s="7">
        <f>E36/E48</f>
        <v>2.247191011235955E-2</v>
      </c>
      <c r="O36" s="7">
        <f>I36/I48</f>
        <v>2.8169014084507043E-2</v>
      </c>
      <c r="P36" s="7">
        <f t="shared" si="0"/>
        <v>0.11235955056179775</v>
      </c>
      <c r="Q36" s="7">
        <f t="shared" si="1"/>
        <v>0.14084507042253522</v>
      </c>
    </row>
    <row r="37" spans="1:17" ht="32.25" customHeight="1">
      <c r="A37" s="44" t="s">
        <v>68</v>
      </c>
      <c r="B37" s="25" t="s">
        <v>179</v>
      </c>
      <c r="C37" s="58"/>
      <c r="D37" s="22">
        <v>5</v>
      </c>
      <c r="E37" s="22">
        <v>1</v>
      </c>
      <c r="F37" s="23" t="s">
        <v>30</v>
      </c>
      <c r="G37" s="58"/>
      <c r="H37" s="22">
        <v>5</v>
      </c>
      <c r="I37" s="22">
        <v>1</v>
      </c>
      <c r="J37" s="23" t="s">
        <v>30</v>
      </c>
      <c r="K37" s="43"/>
      <c r="N37" s="7">
        <f>E37/E48</f>
        <v>1.1235955056179775E-2</v>
      </c>
      <c r="O37" s="7">
        <f>I37/I48</f>
        <v>1.4084507042253521E-2</v>
      </c>
      <c r="P37" s="7">
        <f t="shared" si="0"/>
        <v>5.6179775280898875E-2</v>
      </c>
      <c r="Q37" s="7">
        <f t="shared" si="1"/>
        <v>7.0422535211267609E-2</v>
      </c>
    </row>
    <row r="38" spans="1:17" ht="50.25" customHeight="1">
      <c r="A38" s="44" t="s">
        <v>69</v>
      </c>
      <c r="B38" s="25" t="s">
        <v>180</v>
      </c>
      <c r="C38" s="58"/>
      <c r="D38" s="22">
        <v>4</v>
      </c>
      <c r="E38" s="22">
        <v>1</v>
      </c>
      <c r="F38" s="24" t="s">
        <v>34</v>
      </c>
      <c r="G38" s="58"/>
      <c r="H38" s="22">
        <v>4</v>
      </c>
      <c r="I38" s="22">
        <v>1</v>
      </c>
      <c r="J38" s="24" t="s">
        <v>34</v>
      </c>
      <c r="K38" s="43"/>
      <c r="N38" s="7">
        <f>E38/E48</f>
        <v>1.1235955056179775E-2</v>
      </c>
      <c r="O38" s="7">
        <f>I38/I48</f>
        <v>1.4084507042253521E-2</v>
      </c>
      <c r="P38" s="7">
        <f t="shared" si="0"/>
        <v>4.49438202247191E-2</v>
      </c>
      <c r="Q38" s="7">
        <f t="shared" si="1"/>
        <v>5.6338028169014086E-2</v>
      </c>
    </row>
    <row r="39" spans="1:17" ht="39.75" customHeight="1">
      <c r="A39" s="44" t="s">
        <v>70</v>
      </c>
      <c r="B39" s="25" t="s">
        <v>181</v>
      </c>
      <c r="C39" s="58"/>
      <c r="D39" s="22">
        <v>5</v>
      </c>
      <c r="E39" s="22">
        <v>1</v>
      </c>
      <c r="F39" s="23" t="s">
        <v>30</v>
      </c>
      <c r="G39" s="58"/>
      <c r="H39" s="22">
        <v>5</v>
      </c>
      <c r="I39" s="22">
        <v>1</v>
      </c>
      <c r="J39" s="23" t="s">
        <v>30</v>
      </c>
      <c r="K39" s="43"/>
      <c r="N39" s="7">
        <f>E39/E48</f>
        <v>1.1235955056179775E-2</v>
      </c>
      <c r="O39" s="7">
        <f>I39/I48</f>
        <v>1.4084507042253521E-2</v>
      </c>
      <c r="P39" s="7">
        <f t="shared" si="0"/>
        <v>5.6179775280898875E-2</v>
      </c>
      <c r="Q39" s="7">
        <f t="shared" si="1"/>
        <v>7.0422535211267609E-2</v>
      </c>
    </row>
    <row r="40" spans="1:17" ht="39.75" customHeight="1">
      <c r="A40" s="44" t="s">
        <v>71</v>
      </c>
      <c r="B40" s="25" t="s">
        <v>226</v>
      </c>
      <c r="C40" s="58"/>
      <c r="D40" s="22">
        <v>4</v>
      </c>
      <c r="E40" s="22">
        <v>2</v>
      </c>
      <c r="F40" s="23" t="s">
        <v>26</v>
      </c>
      <c r="G40" s="58"/>
      <c r="H40" s="22">
        <v>3</v>
      </c>
      <c r="I40" s="22">
        <v>2</v>
      </c>
      <c r="J40" s="24" t="s">
        <v>27</v>
      </c>
      <c r="K40" s="43"/>
      <c r="N40" s="7">
        <f>E40/E48</f>
        <v>2.247191011235955E-2</v>
      </c>
      <c r="O40" s="7">
        <f>I40/I48</f>
        <v>2.8169014084507043E-2</v>
      </c>
      <c r="P40" s="7">
        <f t="shared" si="0"/>
        <v>8.98876404494382E-2</v>
      </c>
      <c r="Q40" s="7">
        <f t="shared" si="1"/>
        <v>8.4507042253521125E-2</v>
      </c>
    </row>
    <row r="41" spans="1:17" ht="63" customHeight="1">
      <c r="A41" s="44" t="s">
        <v>72</v>
      </c>
      <c r="B41" s="25" t="s">
        <v>227</v>
      </c>
      <c r="C41" s="58"/>
      <c r="D41" s="22">
        <v>5</v>
      </c>
      <c r="E41" s="22">
        <v>1</v>
      </c>
      <c r="F41" s="23" t="s">
        <v>30</v>
      </c>
      <c r="G41" s="58"/>
      <c r="H41" s="22">
        <v>5</v>
      </c>
      <c r="I41" s="22">
        <v>1</v>
      </c>
      <c r="J41" s="23" t="s">
        <v>30</v>
      </c>
      <c r="K41" s="43"/>
      <c r="N41" s="7">
        <f>E41/E48</f>
        <v>1.1235955056179775E-2</v>
      </c>
      <c r="O41" s="7">
        <f>I41/I48</f>
        <v>1.4084507042253521E-2</v>
      </c>
      <c r="P41" s="7">
        <f t="shared" si="0"/>
        <v>5.6179775280898875E-2</v>
      </c>
      <c r="Q41" s="7">
        <f t="shared" si="1"/>
        <v>7.0422535211267609E-2</v>
      </c>
    </row>
    <row r="42" spans="1:17" ht="64.5" customHeight="1">
      <c r="A42" s="44" t="s">
        <v>228</v>
      </c>
      <c r="B42" s="25" t="s">
        <v>165</v>
      </c>
      <c r="C42" s="44" t="s">
        <v>229</v>
      </c>
      <c r="D42" s="22">
        <v>5</v>
      </c>
      <c r="E42" s="22">
        <v>1</v>
      </c>
      <c r="F42" s="23" t="s">
        <v>30</v>
      </c>
      <c r="G42" s="44" t="s">
        <v>97</v>
      </c>
      <c r="H42" s="22">
        <v>5</v>
      </c>
      <c r="I42" s="22">
        <v>1</v>
      </c>
      <c r="J42" s="23" t="s">
        <v>30</v>
      </c>
      <c r="K42" s="43"/>
      <c r="N42" s="7">
        <f>E42/E48</f>
        <v>1.1235955056179775E-2</v>
      </c>
      <c r="O42" s="7">
        <f>I42/I48</f>
        <v>1.4084507042253521E-2</v>
      </c>
      <c r="P42" s="7">
        <f t="shared" si="0"/>
        <v>5.6179775280898875E-2</v>
      </c>
      <c r="Q42" s="7">
        <f t="shared" si="1"/>
        <v>7.0422535211267609E-2</v>
      </c>
    </row>
    <row r="43" spans="1:17" ht="153.75" customHeight="1">
      <c r="A43" s="41" t="s">
        <v>73</v>
      </c>
      <c r="B43" s="25" t="s">
        <v>173</v>
      </c>
      <c r="C43" s="44" t="s">
        <v>192</v>
      </c>
      <c r="D43" s="22">
        <v>4</v>
      </c>
      <c r="E43" s="22">
        <v>2</v>
      </c>
      <c r="F43" s="23" t="s">
        <v>26</v>
      </c>
      <c r="G43" s="44" t="s">
        <v>166</v>
      </c>
      <c r="H43" s="22">
        <v>3</v>
      </c>
      <c r="I43" s="22">
        <v>1</v>
      </c>
      <c r="J43" s="24" t="s">
        <v>50</v>
      </c>
      <c r="K43" s="43"/>
      <c r="N43" s="7">
        <f>E43/E48</f>
        <v>2.247191011235955E-2</v>
      </c>
      <c r="O43" s="7">
        <f>I43/I48</f>
        <v>1.4084507042253521E-2</v>
      </c>
      <c r="P43" s="7">
        <f t="shared" si="0"/>
        <v>8.98876404494382E-2</v>
      </c>
      <c r="Q43" s="7">
        <f t="shared" si="1"/>
        <v>4.2253521126760563E-2</v>
      </c>
    </row>
    <row r="44" spans="1:17" ht="67.5" customHeight="1">
      <c r="A44" s="44" t="s">
        <v>167</v>
      </c>
      <c r="B44" s="25" t="s">
        <v>187</v>
      </c>
      <c r="C44" s="44" t="s">
        <v>168</v>
      </c>
      <c r="D44" s="29">
        <v>3</v>
      </c>
      <c r="E44" s="29">
        <v>4</v>
      </c>
      <c r="F44" s="23" t="s">
        <v>36</v>
      </c>
      <c r="G44" s="41" t="s">
        <v>169</v>
      </c>
      <c r="H44" s="29">
        <v>3</v>
      </c>
      <c r="I44" s="29">
        <v>3</v>
      </c>
      <c r="J44" s="23" t="s">
        <v>125</v>
      </c>
      <c r="K44" s="43"/>
      <c r="N44" s="7">
        <f>E44/E48</f>
        <v>4.49438202247191E-2</v>
      </c>
      <c r="O44" s="7">
        <f>I44/I48</f>
        <v>4.2253521126760563E-2</v>
      </c>
      <c r="P44" s="7">
        <f t="shared" si="0"/>
        <v>0.1348314606741573</v>
      </c>
      <c r="Q44" s="7">
        <f t="shared" si="1"/>
        <v>0.12676056338028169</v>
      </c>
    </row>
    <row r="45" spans="1:17" ht="66" customHeight="1">
      <c r="A45" s="44" t="s">
        <v>170</v>
      </c>
      <c r="B45" s="25" t="s">
        <v>230</v>
      </c>
      <c r="C45" s="44" t="s">
        <v>171</v>
      </c>
      <c r="D45" s="29">
        <v>5</v>
      </c>
      <c r="E45" s="29">
        <v>5</v>
      </c>
      <c r="F45" s="42" t="s">
        <v>182</v>
      </c>
      <c r="G45" s="41" t="s">
        <v>172</v>
      </c>
      <c r="H45" s="29">
        <v>5</v>
      </c>
      <c r="I45" s="29">
        <v>4</v>
      </c>
      <c r="J45" s="40" t="s">
        <v>117</v>
      </c>
      <c r="N45" s="7">
        <f>E45/E48</f>
        <v>5.6179775280898875E-2</v>
      </c>
      <c r="O45" s="7">
        <f>I45/I48</f>
        <v>5.6338028169014086E-2</v>
      </c>
      <c r="P45" s="7">
        <f t="shared" si="0"/>
        <v>0.2808988764044944</v>
      </c>
      <c r="Q45" s="7">
        <f t="shared" si="1"/>
        <v>0.28169014084507044</v>
      </c>
    </row>
    <row r="46" spans="1:17" ht="64.5" customHeight="1">
      <c r="A46" s="44" t="s">
        <v>74</v>
      </c>
      <c r="B46" s="25" t="s">
        <v>232</v>
      </c>
      <c r="C46" s="71" t="s">
        <v>122</v>
      </c>
      <c r="D46" s="22">
        <v>2</v>
      </c>
      <c r="E46" s="22">
        <v>1</v>
      </c>
      <c r="F46" s="24" t="s">
        <v>75</v>
      </c>
      <c r="G46" s="71" t="s">
        <v>97</v>
      </c>
      <c r="H46" s="22">
        <v>1</v>
      </c>
      <c r="I46" s="22">
        <v>1</v>
      </c>
      <c r="J46" s="24" t="s">
        <v>42</v>
      </c>
      <c r="K46" s="43"/>
      <c r="N46" s="7">
        <f>E46/E48</f>
        <v>1.1235955056179775E-2</v>
      </c>
      <c r="O46" s="7">
        <f>I46/I48</f>
        <v>1.4084507042253521E-2</v>
      </c>
      <c r="P46" s="7">
        <f t="shared" si="0"/>
        <v>2.247191011235955E-2</v>
      </c>
      <c r="Q46" s="7">
        <f t="shared" si="1"/>
        <v>1.4084507042253521E-2</v>
      </c>
    </row>
    <row r="47" spans="1:17" ht="48.75" customHeight="1">
      <c r="A47" s="44" t="s">
        <v>76</v>
      </c>
      <c r="B47" s="25" t="s">
        <v>233</v>
      </c>
      <c r="C47" s="72"/>
      <c r="D47" s="22">
        <v>2</v>
      </c>
      <c r="E47" s="22">
        <v>1</v>
      </c>
      <c r="F47" s="24" t="s">
        <v>75</v>
      </c>
      <c r="G47" s="72"/>
      <c r="H47" s="22">
        <v>1</v>
      </c>
      <c r="I47" s="22">
        <v>1</v>
      </c>
      <c r="J47" s="24" t="s">
        <v>42</v>
      </c>
      <c r="K47" s="43"/>
      <c r="N47" s="7">
        <f>E47/E48</f>
        <v>1.1235955056179775E-2</v>
      </c>
      <c r="O47" s="7">
        <f>I47/I48</f>
        <v>1.4084507042253521E-2</v>
      </c>
      <c r="P47" s="7">
        <f t="shared" si="0"/>
        <v>2.247191011235955E-2</v>
      </c>
      <c r="Q47" s="7">
        <f t="shared" si="1"/>
        <v>1.4084507042253521E-2</v>
      </c>
    </row>
    <row r="48" spans="1:17" ht="15.75">
      <c r="A48" s="30"/>
      <c r="B48" s="31"/>
      <c r="C48" s="32" t="s">
        <v>77</v>
      </c>
      <c r="D48" s="33">
        <f>SUM(D15:D47)</f>
        <v>91</v>
      </c>
      <c r="E48" s="33">
        <f>SUM(E15:E47)</f>
        <v>89</v>
      </c>
      <c r="F48" s="34"/>
      <c r="G48" s="33"/>
      <c r="H48" s="33">
        <f>SUM(H15:H47)</f>
        <v>79</v>
      </c>
      <c r="I48" s="33">
        <f>SUM(I15:I47)</f>
        <v>71</v>
      </c>
      <c r="J48" s="34"/>
      <c r="P48" s="8"/>
    </row>
    <row r="49" spans="1:11" ht="15.75">
      <c r="A49" s="63" t="s">
        <v>78</v>
      </c>
      <c r="B49" s="63"/>
      <c r="C49" s="63"/>
      <c r="D49" s="63"/>
      <c r="E49" s="63"/>
      <c r="F49" s="35">
        <f>SUM(P15:P47)</f>
        <v>2.292134831460674</v>
      </c>
      <c r="G49" s="47"/>
      <c r="H49" s="47"/>
      <c r="I49" s="47"/>
      <c r="J49" s="35">
        <f>SUM(Q15:Q47)</f>
        <v>2.0422535211267596</v>
      </c>
      <c r="K49" s="43"/>
    </row>
    <row r="50" spans="1:11">
      <c r="A50" s="64" t="s">
        <v>96</v>
      </c>
      <c r="B50" s="65"/>
      <c r="C50" s="65"/>
      <c r="D50" s="65"/>
      <c r="E50" s="65"/>
      <c r="F50" s="65"/>
      <c r="G50" s="65"/>
    </row>
    <row r="52" spans="1:11" ht="18" customHeight="1">
      <c r="A52" s="66" t="s">
        <v>3</v>
      </c>
      <c r="B52" s="66"/>
      <c r="C52" s="66"/>
      <c r="D52" s="66"/>
      <c r="E52" s="1"/>
      <c r="F52" s="13"/>
      <c r="G52" s="1"/>
      <c r="H52" s="1"/>
      <c r="I52" s="1"/>
      <c r="J52" s="13"/>
    </row>
    <row r="53" spans="1:11" ht="20.25" customHeight="1">
      <c r="A53" s="2"/>
      <c r="B53"/>
      <c r="E53" s="1"/>
      <c r="F53" s="13"/>
      <c r="G53" s="1"/>
      <c r="H53" s="1"/>
      <c r="I53" s="1"/>
      <c r="J53" s="13"/>
    </row>
    <row r="54" spans="1:11" ht="30.75" customHeight="1">
      <c r="A54" s="36" t="s">
        <v>4</v>
      </c>
      <c r="B54" s="67" t="s">
        <v>5</v>
      </c>
      <c r="C54" s="67"/>
      <c r="D54" s="68" t="s">
        <v>6</v>
      </c>
      <c r="E54" s="68"/>
      <c r="F54" s="68"/>
      <c r="G54" s="37" t="s">
        <v>7</v>
      </c>
      <c r="H54" s="3"/>
      <c r="I54" s="1"/>
      <c r="J54" s="13"/>
    </row>
    <row r="55" spans="1:11" ht="24" customHeight="1">
      <c r="A55" s="36" t="s">
        <v>8</v>
      </c>
      <c r="B55" s="67" t="s">
        <v>9</v>
      </c>
      <c r="C55" s="67"/>
      <c r="D55" s="68" t="s">
        <v>10</v>
      </c>
      <c r="E55" s="68"/>
      <c r="F55" s="68"/>
      <c r="G55" s="37" t="s">
        <v>11</v>
      </c>
      <c r="H55" s="3"/>
      <c r="I55" s="1"/>
      <c r="J55" s="13"/>
    </row>
    <row r="57" spans="1:11" ht="15.75">
      <c r="A57" s="50" t="s">
        <v>244</v>
      </c>
      <c r="B57" s="51"/>
    </row>
  </sheetData>
  <mergeCells count="33">
    <mergeCell ref="A57:B57"/>
    <mergeCell ref="C36:C41"/>
    <mergeCell ref="G36:G41"/>
    <mergeCell ref="C46:C47"/>
    <mergeCell ref="G46:G47"/>
    <mergeCell ref="A49:E49"/>
    <mergeCell ref="A50:G50"/>
    <mergeCell ref="A52:D52"/>
    <mergeCell ref="B54:C54"/>
    <mergeCell ref="D54:F54"/>
    <mergeCell ref="B55:C55"/>
    <mergeCell ref="D55:F55"/>
    <mergeCell ref="N13:O13"/>
    <mergeCell ref="P13:Q13"/>
    <mergeCell ref="C20:C21"/>
    <mergeCell ref="C22:C23"/>
    <mergeCell ref="G27:G28"/>
    <mergeCell ref="C31:C32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Водитель автомобиля, Хозяйственный отдел&amp;R&amp;"Times New Roman,обычный"&amp;8&amp;P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7"/>
  <sheetViews>
    <sheetView view="pageBreakPreview" topLeftCell="A7" zoomScale="80" zoomScaleNormal="90" zoomScaleSheetLayoutView="80" zoomScalePageLayoutView="90" workbookViewId="0">
      <selection activeCell="D21" sqref="D21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0" t="s">
        <v>79</v>
      </c>
      <c r="B2" s="50"/>
    </row>
    <row r="3" spans="1:7" ht="8.25" customHeight="1"/>
    <row r="4" spans="1:7" ht="30">
      <c r="A4" s="38" t="s">
        <v>245</v>
      </c>
      <c r="B4" s="9"/>
      <c r="C4" s="38" t="s">
        <v>246</v>
      </c>
      <c r="D4" s="9"/>
      <c r="E4" s="39"/>
      <c r="F4" s="14"/>
      <c r="G4" s="39"/>
    </row>
    <row r="5" spans="1:7" ht="16.5">
      <c r="A5" s="10" t="s">
        <v>80</v>
      </c>
      <c r="B5" s="10"/>
      <c r="C5" s="10" t="s">
        <v>81</v>
      </c>
      <c r="D5" s="10"/>
      <c r="E5" s="10" t="s">
        <v>82</v>
      </c>
      <c r="F5" s="10"/>
      <c r="G5" s="10" t="s">
        <v>83</v>
      </c>
    </row>
    <row r="6" spans="1:7" ht="8.25" customHeight="1"/>
    <row r="7" spans="1:7" ht="15.75">
      <c r="A7" s="50" t="s">
        <v>84</v>
      </c>
      <c r="B7" s="50"/>
    </row>
    <row r="8" spans="1:7" ht="10.5" customHeight="1"/>
    <row r="9" spans="1:7" ht="15.75">
      <c r="A9" s="38" t="s">
        <v>190</v>
      </c>
      <c r="B9" s="9"/>
      <c r="C9" s="38" t="s">
        <v>247</v>
      </c>
      <c r="D9" s="9"/>
      <c r="E9" s="39"/>
      <c r="F9" s="14"/>
      <c r="G9" s="39"/>
    </row>
    <row r="10" spans="1:7" ht="16.5">
      <c r="A10" s="10" t="s">
        <v>80</v>
      </c>
      <c r="B10" s="10"/>
      <c r="C10" s="10" t="s">
        <v>81</v>
      </c>
      <c r="D10" s="10"/>
      <c r="E10" s="10" t="s">
        <v>82</v>
      </c>
      <c r="F10" s="10"/>
      <c r="G10" s="10" t="s">
        <v>83</v>
      </c>
    </row>
    <row r="11" spans="1:7" ht="15.75">
      <c r="A11" s="38" t="s">
        <v>248</v>
      </c>
      <c r="B11" s="9"/>
      <c r="C11" s="38" t="s">
        <v>249</v>
      </c>
      <c r="D11" s="9"/>
      <c r="E11" s="39"/>
      <c r="F11" s="14"/>
      <c r="G11" s="39"/>
    </row>
    <row r="12" spans="1:7" ht="16.5">
      <c r="A12" s="10" t="s">
        <v>80</v>
      </c>
      <c r="B12" s="10"/>
      <c r="C12" s="10" t="s">
        <v>81</v>
      </c>
      <c r="D12" s="10"/>
      <c r="E12" s="10" t="s">
        <v>82</v>
      </c>
      <c r="F12" s="10"/>
      <c r="G12" s="10" t="s">
        <v>83</v>
      </c>
    </row>
    <row r="13" spans="1:7" ht="15.75">
      <c r="A13" s="38" t="s">
        <v>250</v>
      </c>
      <c r="B13" s="9"/>
      <c r="C13" s="38" t="s">
        <v>251</v>
      </c>
      <c r="D13" s="9"/>
      <c r="E13" s="39"/>
      <c r="F13" s="14"/>
      <c r="G13" s="39"/>
    </row>
    <row r="14" spans="1:7" ht="16.5">
      <c r="A14" s="10" t="s">
        <v>80</v>
      </c>
      <c r="B14" s="10"/>
      <c r="C14" s="10" t="s">
        <v>81</v>
      </c>
      <c r="D14" s="10"/>
      <c r="E14" s="10" t="s">
        <v>82</v>
      </c>
      <c r="F14" s="10"/>
      <c r="G14" s="10" t="s">
        <v>83</v>
      </c>
    </row>
    <row r="15" spans="1:7" ht="60">
      <c r="A15" s="38" t="s">
        <v>252</v>
      </c>
      <c r="B15" s="9"/>
      <c r="C15" s="38" t="s">
        <v>253</v>
      </c>
      <c r="D15" s="9"/>
      <c r="E15" s="39"/>
      <c r="F15" s="14"/>
      <c r="G15" s="39"/>
    </row>
    <row r="16" spans="1:7" ht="16.5">
      <c r="A16" s="10" t="s">
        <v>80</v>
      </c>
      <c r="B16" s="10"/>
      <c r="C16" s="10" t="s">
        <v>81</v>
      </c>
      <c r="D16" s="10"/>
      <c r="E16" s="10" t="s">
        <v>82</v>
      </c>
      <c r="F16" s="10"/>
      <c r="G16" s="10" t="s">
        <v>83</v>
      </c>
    </row>
    <row r="17" spans="1:5" ht="12.75" customHeight="1"/>
    <row r="18" spans="1:5" ht="15.75">
      <c r="A18" s="50" t="s">
        <v>85</v>
      </c>
      <c r="B18" s="50"/>
      <c r="C18" s="48"/>
    </row>
    <row r="19" spans="1:5" ht="8.25" customHeight="1"/>
    <row r="20" spans="1:5" ht="15.75">
      <c r="A20" s="39"/>
      <c r="B20" s="9"/>
      <c r="C20" s="38" t="s">
        <v>298</v>
      </c>
      <c r="D20" s="49"/>
      <c r="E20" s="39"/>
    </row>
    <row r="21" spans="1:5" ht="16.5">
      <c r="A21" s="11" t="s">
        <v>82</v>
      </c>
      <c r="B21" s="11"/>
      <c r="C21" s="10" t="s">
        <v>86</v>
      </c>
      <c r="D21" s="11"/>
      <c r="E21" s="11" t="s">
        <v>83</v>
      </c>
    </row>
    <row r="22" spans="1:5" ht="15.75">
      <c r="A22" s="39"/>
      <c r="B22" s="9"/>
      <c r="C22" s="38" t="s">
        <v>299</v>
      </c>
      <c r="D22" s="49"/>
      <c r="E22" s="39"/>
    </row>
    <row r="23" spans="1:5" ht="16.5">
      <c r="A23" s="11" t="s">
        <v>82</v>
      </c>
      <c r="B23" s="11"/>
      <c r="C23" s="10" t="s">
        <v>86</v>
      </c>
      <c r="D23" s="11"/>
      <c r="E23" s="11" t="s">
        <v>83</v>
      </c>
    </row>
    <row r="24" spans="1:5" ht="15.75">
      <c r="A24" s="39"/>
      <c r="B24" s="9"/>
      <c r="C24" s="38" t="s">
        <v>300</v>
      </c>
      <c r="D24" s="49"/>
      <c r="E24" s="39"/>
    </row>
    <row r="25" spans="1:5" ht="16.5">
      <c r="A25" s="11" t="s">
        <v>82</v>
      </c>
      <c r="B25" s="11"/>
      <c r="C25" s="10" t="s">
        <v>86</v>
      </c>
      <c r="D25" s="11"/>
      <c r="E25" s="11" t="s">
        <v>83</v>
      </c>
    </row>
    <row r="26" spans="1:5" ht="15.75">
      <c r="A26" s="39"/>
      <c r="B26" s="9"/>
      <c r="C26" s="38" t="s">
        <v>301</v>
      </c>
      <c r="D26" s="49"/>
      <c r="E26" s="39"/>
    </row>
    <row r="27" spans="1:5" ht="16.5">
      <c r="A27" s="11" t="s">
        <v>82</v>
      </c>
      <c r="B27" s="11"/>
      <c r="C27" s="10" t="s">
        <v>86</v>
      </c>
      <c r="D27" s="11"/>
      <c r="E27" s="11" t="s">
        <v>83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Водитель автомобиля, Хозяйственный отдел&amp;R&amp;"Times New Roman,обычный"&amp;8 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Q63"/>
  <sheetViews>
    <sheetView view="pageLayout" topLeftCell="A60" zoomScaleNormal="100" zoomScaleSheetLayoutView="80" workbookViewId="0">
      <selection activeCell="I59" sqref="I59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52" t="s">
        <v>196</v>
      </c>
      <c r="B1" s="53"/>
      <c r="C1" s="53"/>
      <c r="D1" s="53"/>
      <c r="E1" s="53"/>
      <c r="F1" s="53"/>
      <c r="G1" s="53"/>
      <c r="H1" s="53"/>
      <c r="I1" s="53"/>
      <c r="J1" s="54"/>
    </row>
    <row r="2" spans="1:17">
      <c r="A2" s="55" t="s">
        <v>0</v>
      </c>
      <c r="B2" s="53"/>
      <c r="C2" s="53"/>
      <c r="D2" s="53"/>
      <c r="E2" s="53"/>
      <c r="F2" s="53"/>
      <c r="G2" s="53"/>
      <c r="H2" s="53"/>
      <c r="I2" s="53"/>
      <c r="J2" s="54"/>
    </row>
    <row r="3" spans="1:17">
      <c r="A3" s="52" t="s">
        <v>197</v>
      </c>
      <c r="B3" s="53"/>
      <c r="C3" s="53"/>
      <c r="D3" s="53"/>
      <c r="E3" s="53"/>
      <c r="F3" s="53"/>
      <c r="G3" s="53"/>
      <c r="H3" s="53"/>
      <c r="I3" s="53"/>
      <c r="J3" s="54"/>
    </row>
    <row r="4" spans="1:17">
      <c r="A4" s="55" t="s">
        <v>1</v>
      </c>
      <c r="B4" s="53"/>
      <c r="C4" s="53"/>
      <c r="D4" s="53"/>
      <c r="E4" s="53"/>
      <c r="F4" s="53"/>
      <c r="G4" s="53"/>
      <c r="H4" s="53"/>
      <c r="I4" s="53"/>
      <c r="J4" s="54"/>
    </row>
    <row r="6" spans="1:17" ht="32.25" customHeight="1">
      <c r="A6" s="56" t="s">
        <v>2</v>
      </c>
      <c r="B6" s="57"/>
      <c r="C6" s="57"/>
      <c r="D6" s="57"/>
      <c r="E6" s="57"/>
      <c r="F6" s="57"/>
      <c r="G6" s="57"/>
      <c r="H6" s="57"/>
      <c r="I6" s="57"/>
      <c r="J6" s="57"/>
    </row>
    <row r="7" spans="1:17" ht="22.5" customHeight="1">
      <c r="A7" s="50" t="s">
        <v>271</v>
      </c>
      <c r="B7" s="51"/>
      <c r="C7" s="51"/>
      <c r="D7" s="51"/>
      <c r="E7" s="51"/>
      <c r="F7" s="51"/>
      <c r="G7" s="51"/>
      <c r="H7" s="51"/>
      <c r="I7" s="51"/>
      <c r="J7" s="51"/>
    </row>
    <row r="8" spans="1:17" ht="22.5" customHeight="1">
      <c r="A8" s="50" t="s">
        <v>257</v>
      </c>
      <c r="B8" s="51"/>
      <c r="C8" s="51"/>
      <c r="D8" s="51"/>
      <c r="E8" s="51"/>
      <c r="F8" s="51"/>
      <c r="G8" s="51"/>
      <c r="H8" s="51"/>
      <c r="I8" s="51"/>
      <c r="J8" s="51"/>
    </row>
    <row r="9" spans="1:17" ht="18" customHeight="1">
      <c r="A9" s="69" t="s">
        <v>283</v>
      </c>
      <c r="B9" s="70"/>
      <c r="C9" s="70"/>
      <c r="D9" s="70"/>
      <c r="E9" s="70"/>
      <c r="F9" s="70"/>
      <c r="G9" s="70"/>
      <c r="H9" s="70"/>
      <c r="I9" s="70"/>
      <c r="J9" s="70"/>
    </row>
    <row r="11" spans="1:17" ht="24" customHeight="1">
      <c r="A11" s="58" t="s">
        <v>12</v>
      </c>
      <c r="B11" s="59" t="s">
        <v>13</v>
      </c>
      <c r="C11" s="58" t="s">
        <v>14</v>
      </c>
      <c r="D11" s="58" t="s">
        <v>15</v>
      </c>
      <c r="E11" s="58"/>
      <c r="F11" s="58"/>
      <c r="G11" s="60" t="s">
        <v>16</v>
      </c>
      <c r="H11" s="58" t="s">
        <v>17</v>
      </c>
      <c r="I11" s="58"/>
      <c r="J11" s="58"/>
      <c r="K11" s="43"/>
    </row>
    <row r="12" spans="1:17" ht="36" customHeight="1">
      <c r="A12" s="58"/>
      <c r="B12" s="59"/>
      <c r="C12" s="58"/>
      <c r="D12" s="44" t="s">
        <v>18</v>
      </c>
      <c r="E12" s="44" t="s">
        <v>19</v>
      </c>
      <c r="F12" s="45" t="s">
        <v>20</v>
      </c>
      <c r="G12" s="60"/>
      <c r="H12" s="44" t="s">
        <v>18</v>
      </c>
      <c r="I12" s="44" t="s">
        <v>19</v>
      </c>
      <c r="J12" s="45" t="s">
        <v>20</v>
      </c>
      <c r="K12" s="43"/>
      <c r="N12" s="58" t="s">
        <v>21</v>
      </c>
      <c r="O12" s="61"/>
      <c r="P12" s="58" t="s">
        <v>22</v>
      </c>
      <c r="Q12" s="61"/>
    </row>
    <row r="13" spans="1:17" ht="16.5" customHeight="1">
      <c r="A13" s="17">
        <v>1</v>
      </c>
      <c r="B13" s="18">
        <v>2</v>
      </c>
      <c r="C13" s="19">
        <v>3</v>
      </c>
      <c r="D13" s="17">
        <v>4</v>
      </c>
      <c r="E13" s="17">
        <v>5</v>
      </c>
      <c r="F13" s="20">
        <v>6</v>
      </c>
      <c r="G13" s="17">
        <v>7</v>
      </c>
      <c r="H13" s="17">
        <v>8</v>
      </c>
      <c r="I13" s="17">
        <v>9</v>
      </c>
      <c r="J13" s="20">
        <v>10</v>
      </c>
      <c r="K13" s="43"/>
      <c r="N13" s="6" t="s">
        <v>23</v>
      </c>
      <c r="O13" s="6" t="s">
        <v>24</v>
      </c>
      <c r="P13" s="6" t="s">
        <v>23</v>
      </c>
      <c r="Q13" s="6" t="s">
        <v>24</v>
      </c>
    </row>
    <row r="14" spans="1:17" ht="246" customHeight="1">
      <c r="A14" s="41" t="s">
        <v>118</v>
      </c>
      <c r="B14" s="21" t="s">
        <v>25</v>
      </c>
      <c r="C14" s="44" t="s">
        <v>198</v>
      </c>
      <c r="D14" s="22">
        <v>2</v>
      </c>
      <c r="E14" s="22">
        <v>3</v>
      </c>
      <c r="F14" s="24" t="s">
        <v>27</v>
      </c>
      <c r="G14" s="44" t="s">
        <v>169</v>
      </c>
      <c r="H14" s="22">
        <v>2</v>
      </c>
      <c r="I14" s="22">
        <v>2</v>
      </c>
      <c r="J14" s="24" t="s">
        <v>34</v>
      </c>
      <c r="K14" s="43"/>
      <c r="N14" s="7">
        <f>E14/E56</f>
        <v>2.8037383177570093E-2</v>
      </c>
      <c r="O14" s="7">
        <f>I14/I56</f>
        <v>2.5000000000000001E-2</v>
      </c>
      <c r="P14" s="7">
        <f>N14*D14</f>
        <v>5.6074766355140186E-2</v>
      </c>
      <c r="Q14" s="7">
        <f>O14*H14</f>
        <v>0.05</v>
      </c>
    </row>
    <row r="15" spans="1:17" ht="116.25" customHeight="1">
      <c r="A15" s="44" t="s">
        <v>31</v>
      </c>
      <c r="B15" s="21" t="s">
        <v>32</v>
      </c>
      <c r="C15" s="44" t="s">
        <v>119</v>
      </c>
      <c r="D15" s="22">
        <v>2</v>
      </c>
      <c r="E15" s="22">
        <v>3</v>
      </c>
      <c r="F15" s="24" t="s">
        <v>27</v>
      </c>
      <c r="G15" s="44" t="s">
        <v>120</v>
      </c>
      <c r="H15" s="22">
        <v>2</v>
      </c>
      <c r="I15" s="22">
        <v>2</v>
      </c>
      <c r="J15" s="24" t="s">
        <v>34</v>
      </c>
      <c r="N15" s="7">
        <f>E15/E56</f>
        <v>2.8037383177570093E-2</v>
      </c>
      <c r="O15" s="7">
        <f>I15/I56</f>
        <v>2.5000000000000001E-2</v>
      </c>
      <c r="P15" s="7">
        <f t="shared" ref="P15:P50" si="0">N15*D15</f>
        <v>5.6074766355140186E-2</v>
      </c>
      <c r="Q15" s="7">
        <f t="shared" ref="Q15:Q50" si="1">O15*H15</f>
        <v>0.05</v>
      </c>
    </row>
    <row r="16" spans="1:17" ht="98.25" customHeight="1">
      <c r="A16" s="44" t="s">
        <v>199</v>
      </c>
      <c r="B16" s="21" t="s">
        <v>33</v>
      </c>
      <c r="C16" s="44" t="s">
        <v>200</v>
      </c>
      <c r="D16" s="22">
        <v>4</v>
      </c>
      <c r="E16" s="22">
        <v>4</v>
      </c>
      <c r="F16" s="28" t="s">
        <v>116</v>
      </c>
      <c r="G16" s="44" t="s">
        <v>97</v>
      </c>
      <c r="H16" s="22">
        <v>4</v>
      </c>
      <c r="I16" s="22">
        <v>2</v>
      </c>
      <c r="J16" s="23" t="s">
        <v>26</v>
      </c>
      <c r="K16" s="43"/>
      <c r="N16" s="7">
        <f>E16/E56</f>
        <v>3.7383177570093455E-2</v>
      </c>
      <c r="O16" s="7">
        <f>I16/I56</f>
        <v>2.5000000000000001E-2</v>
      </c>
      <c r="P16" s="7">
        <f t="shared" si="0"/>
        <v>0.14953271028037382</v>
      </c>
      <c r="Q16" s="7">
        <f t="shared" si="1"/>
        <v>0.1</v>
      </c>
    </row>
    <row r="17" spans="1:17" ht="81.75" customHeight="1">
      <c r="A17" s="44" t="s">
        <v>128</v>
      </c>
      <c r="B17" s="21" t="s">
        <v>124</v>
      </c>
      <c r="C17" s="44" t="s">
        <v>130</v>
      </c>
      <c r="D17" s="22">
        <v>4</v>
      </c>
      <c r="E17" s="22">
        <v>3</v>
      </c>
      <c r="F17" s="23" t="s">
        <v>36</v>
      </c>
      <c r="G17" s="44" t="s">
        <v>97</v>
      </c>
      <c r="H17" s="22">
        <v>3</v>
      </c>
      <c r="I17" s="22">
        <v>2</v>
      </c>
      <c r="J17" s="24" t="s">
        <v>27</v>
      </c>
      <c r="K17" s="43"/>
      <c r="N17" s="7">
        <f>E17/E56</f>
        <v>2.8037383177570093E-2</v>
      </c>
      <c r="O17" s="7">
        <f>I17/I56</f>
        <v>2.5000000000000001E-2</v>
      </c>
      <c r="P17" s="7">
        <f t="shared" si="0"/>
        <v>0.11214953271028037</v>
      </c>
      <c r="Q17" s="7">
        <f t="shared" si="1"/>
        <v>7.5000000000000011E-2</v>
      </c>
    </row>
    <row r="18" spans="1:17" ht="83.25" customHeight="1">
      <c r="A18" s="44" t="s">
        <v>184</v>
      </c>
      <c r="B18" s="21" t="s">
        <v>126</v>
      </c>
      <c r="C18" s="44" t="s">
        <v>201</v>
      </c>
      <c r="D18" s="22">
        <v>2</v>
      </c>
      <c r="E18" s="22">
        <v>3</v>
      </c>
      <c r="F18" s="24" t="s">
        <v>27</v>
      </c>
      <c r="G18" s="44" t="s">
        <v>202</v>
      </c>
      <c r="H18" s="22">
        <v>2</v>
      </c>
      <c r="I18" s="22">
        <v>2</v>
      </c>
      <c r="J18" s="24" t="s">
        <v>34</v>
      </c>
      <c r="K18" s="43"/>
      <c r="N18" s="7">
        <f>E18/E56</f>
        <v>2.8037383177570093E-2</v>
      </c>
      <c r="O18" s="7">
        <f>I18/I56</f>
        <v>2.5000000000000001E-2</v>
      </c>
      <c r="P18" s="7">
        <f t="shared" si="0"/>
        <v>5.6074766355140186E-2</v>
      </c>
      <c r="Q18" s="7">
        <f t="shared" si="1"/>
        <v>0.05</v>
      </c>
    </row>
    <row r="19" spans="1:17" ht="87.75" customHeight="1">
      <c r="A19" s="44" t="s">
        <v>284</v>
      </c>
      <c r="B19" s="25" t="s">
        <v>127</v>
      </c>
      <c r="C19" s="44" t="s">
        <v>203</v>
      </c>
      <c r="D19" s="22">
        <v>4</v>
      </c>
      <c r="E19" s="22">
        <v>3</v>
      </c>
      <c r="F19" s="23" t="s">
        <v>36</v>
      </c>
      <c r="G19" s="44" t="s">
        <v>204</v>
      </c>
      <c r="H19" s="22">
        <v>3</v>
      </c>
      <c r="I19" s="22">
        <v>2</v>
      </c>
      <c r="J19" s="24" t="s">
        <v>27</v>
      </c>
      <c r="N19" s="7">
        <f>E19/E56</f>
        <v>2.8037383177570093E-2</v>
      </c>
      <c r="O19" s="7">
        <f>I19/I56</f>
        <v>2.5000000000000001E-2</v>
      </c>
      <c r="P19" s="7">
        <f t="shared" si="0"/>
        <v>0.11214953271028037</v>
      </c>
      <c r="Q19" s="7">
        <f t="shared" si="1"/>
        <v>7.5000000000000011E-2</v>
      </c>
    </row>
    <row r="20" spans="1:17" ht="87.75" customHeight="1">
      <c r="A20" s="44" t="s">
        <v>174</v>
      </c>
      <c r="B20" s="25" t="s">
        <v>129</v>
      </c>
      <c r="C20" s="44" t="s">
        <v>205</v>
      </c>
      <c r="D20" s="22">
        <v>2</v>
      </c>
      <c r="E20" s="22">
        <v>5</v>
      </c>
      <c r="F20" s="23" t="s">
        <v>29</v>
      </c>
      <c r="G20" s="44" t="s">
        <v>175</v>
      </c>
      <c r="H20" s="22">
        <v>2</v>
      </c>
      <c r="I20" s="22">
        <v>4</v>
      </c>
      <c r="J20" s="23" t="s">
        <v>26</v>
      </c>
      <c r="N20" s="7">
        <f>E20/E56</f>
        <v>4.6728971962616821E-2</v>
      </c>
      <c r="O20" s="7">
        <f>I20/I56</f>
        <v>0.05</v>
      </c>
      <c r="P20" s="7">
        <f t="shared" si="0"/>
        <v>9.3457943925233641E-2</v>
      </c>
      <c r="Q20" s="7">
        <f t="shared" si="1"/>
        <v>0.1</v>
      </c>
    </row>
    <row r="21" spans="1:17" ht="110.25" customHeight="1">
      <c r="A21" s="44" t="s">
        <v>207</v>
      </c>
      <c r="B21" s="25" t="s">
        <v>206</v>
      </c>
      <c r="C21" s="44" t="s">
        <v>209</v>
      </c>
      <c r="D21" s="22">
        <v>3</v>
      </c>
      <c r="E21" s="22">
        <v>2</v>
      </c>
      <c r="F21" s="24" t="s">
        <v>27</v>
      </c>
      <c r="G21" s="44" t="s">
        <v>208</v>
      </c>
      <c r="H21" s="22">
        <v>2</v>
      </c>
      <c r="I21" s="22">
        <v>1</v>
      </c>
      <c r="J21" s="24" t="s">
        <v>75</v>
      </c>
      <c r="N21" s="7">
        <f>E21/E56</f>
        <v>1.8691588785046728E-2</v>
      </c>
      <c r="O21" s="7">
        <f>I21/I56</f>
        <v>1.2500000000000001E-2</v>
      </c>
      <c r="P21" s="7">
        <f t="shared" si="0"/>
        <v>5.6074766355140179E-2</v>
      </c>
      <c r="Q21" s="7">
        <f>O21*H21</f>
        <v>2.5000000000000001E-2</v>
      </c>
    </row>
    <row r="22" spans="1:17" ht="114.75" customHeight="1">
      <c r="A22" s="44" t="s">
        <v>100</v>
      </c>
      <c r="B22" s="25" t="s">
        <v>210</v>
      </c>
      <c r="C22" s="44" t="s">
        <v>132</v>
      </c>
      <c r="D22" s="26">
        <v>3</v>
      </c>
      <c r="E22" s="26">
        <v>2</v>
      </c>
      <c r="F22" s="24" t="s">
        <v>27</v>
      </c>
      <c r="G22" s="45" t="s">
        <v>97</v>
      </c>
      <c r="H22" s="26">
        <v>2</v>
      </c>
      <c r="I22" s="26">
        <v>1</v>
      </c>
      <c r="J22" s="24" t="s">
        <v>75</v>
      </c>
      <c r="K22" s="43"/>
      <c r="N22" s="7">
        <f>E22/E56</f>
        <v>1.8691588785046728E-2</v>
      </c>
      <c r="O22" s="7">
        <f>I22/I56</f>
        <v>1.2500000000000001E-2</v>
      </c>
      <c r="P22" s="7">
        <f t="shared" si="0"/>
        <v>5.6074766355140179E-2</v>
      </c>
      <c r="Q22" s="7">
        <f t="shared" si="1"/>
        <v>2.5000000000000001E-2</v>
      </c>
    </row>
    <row r="23" spans="1:17" ht="135.75" customHeight="1">
      <c r="A23" s="44" t="s">
        <v>133</v>
      </c>
      <c r="B23" s="25" t="s">
        <v>37</v>
      </c>
      <c r="C23" s="44" t="s">
        <v>134</v>
      </c>
      <c r="D23" s="22">
        <v>4</v>
      </c>
      <c r="E23" s="22">
        <v>3</v>
      </c>
      <c r="F23" s="23" t="s">
        <v>36</v>
      </c>
      <c r="G23" s="44" t="s">
        <v>101</v>
      </c>
      <c r="H23" s="22">
        <v>4</v>
      </c>
      <c r="I23" s="22">
        <v>2</v>
      </c>
      <c r="J23" s="23" t="s">
        <v>26</v>
      </c>
      <c r="K23" s="43"/>
      <c r="N23" s="7">
        <f>E23/E56</f>
        <v>2.8037383177570093E-2</v>
      </c>
      <c r="O23" s="7">
        <f>I23/I56</f>
        <v>2.5000000000000001E-2</v>
      </c>
      <c r="P23" s="7">
        <f t="shared" si="0"/>
        <v>0.11214953271028037</v>
      </c>
      <c r="Q23" s="7">
        <f t="shared" si="1"/>
        <v>0.1</v>
      </c>
    </row>
    <row r="24" spans="1:17" ht="94.5" customHeight="1">
      <c r="A24" s="44" t="s">
        <v>38</v>
      </c>
      <c r="B24" s="25" t="s">
        <v>135</v>
      </c>
      <c r="C24" s="44" t="s">
        <v>102</v>
      </c>
      <c r="D24" s="29">
        <v>2</v>
      </c>
      <c r="E24" s="29">
        <v>5</v>
      </c>
      <c r="F24" s="23" t="s">
        <v>29</v>
      </c>
      <c r="G24" s="44" t="s">
        <v>101</v>
      </c>
      <c r="H24" s="22">
        <v>2</v>
      </c>
      <c r="I24" s="22">
        <v>4</v>
      </c>
      <c r="J24" s="23" t="s">
        <v>26</v>
      </c>
      <c r="K24" s="43"/>
      <c r="N24" s="7">
        <f>E24/E56</f>
        <v>4.6728971962616821E-2</v>
      </c>
      <c r="O24" s="7">
        <f>I24/I56</f>
        <v>0.05</v>
      </c>
      <c r="P24" s="7">
        <f t="shared" si="0"/>
        <v>9.3457943925233641E-2</v>
      </c>
      <c r="Q24" s="7">
        <f t="shared" si="1"/>
        <v>0.1</v>
      </c>
    </row>
    <row r="25" spans="1:17" ht="84.75" customHeight="1">
      <c r="A25" s="44" t="s">
        <v>87</v>
      </c>
      <c r="B25" s="25" t="s">
        <v>213</v>
      </c>
      <c r="C25" s="44" t="s">
        <v>142</v>
      </c>
      <c r="D25" s="22">
        <v>1</v>
      </c>
      <c r="E25" s="22">
        <v>2</v>
      </c>
      <c r="F25" s="24" t="s">
        <v>75</v>
      </c>
      <c r="G25" s="44" t="s">
        <v>169</v>
      </c>
      <c r="H25" s="22">
        <v>1</v>
      </c>
      <c r="I25" s="22">
        <v>1</v>
      </c>
      <c r="J25" s="24" t="s">
        <v>42</v>
      </c>
      <c r="N25" s="7">
        <f>E25/E56</f>
        <v>1.8691588785046728E-2</v>
      </c>
      <c r="O25" s="7">
        <f>I25/I56</f>
        <v>1.2500000000000001E-2</v>
      </c>
      <c r="P25" s="7">
        <f t="shared" si="0"/>
        <v>1.8691588785046728E-2</v>
      </c>
      <c r="Q25" s="7">
        <f t="shared" si="1"/>
        <v>1.2500000000000001E-2</v>
      </c>
    </row>
    <row r="26" spans="1:17" ht="44.25" customHeight="1">
      <c r="A26" s="44" t="s">
        <v>40</v>
      </c>
      <c r="B26" s="25" t="s">
        <v>41</v>
      </c>
      <c r="C26" s="58" t="s">
        <v>214</v>
      </c>
      <c r="D26" s="22">
        <v>1</v>
      </c>
      <c r="E26" s="22">
        <v>2</v>
      </c>
      <c r="F26" s="24" t="s">
        <v>75</v>
      </c>
      <c r="G26" s="44" t="s">
        <v>97</v>
      </c>
      <c r="H26" s="22">
        <v>1</v>
      </c>
      <c r="I26" s="22">
        <v>1</v>
      </c>
      <c r="J26" s="24" t="s">
        <v>42</v>
      </c>
      <c r="K26" s="43"/>
      <c r="N26" s="7">
        <f>E26/E56</f>
        <v>1.8691588785046728E-2</v>
      </c>
      <c r="O26" s="7">
        <f>I26/I56</f>
        <v>1.2500000000000001E-2</v>
      </c>
      <c r="P26" s="7">
        <f t="shared" si="0"/>
        <v>1.8691588785046728E-2</v>
      </c>
      <c r="Q26" s="7">
        <f t="shared" si="1"/>
        <v>1.2500000000000001E-2</v>
      </c>
    </row>
    <row r="27" spans="1:17" ht="46.5" customHeight="1">
      <c r="A27" s="44" t="s">
        <v>43</v>
      </c>
      <c r="B27" s="25" t="s">
        <v>44</v>
      </c>
      <c r="C27" s="58"/>
      <c r="D27" s="22">
        <v>1</v>
      </c>
      <c r="E27" s="22">
        <v>2</v>
      </c>
      <c r="F27" s="24" t="s">
        <v>75</v>
      </c>
      <c r="G27" s="44" t="s">
        <v>97</v>
      </c>
      <c r="H27" s="22">
        <v>1</v>
      </c>
      <c r="I27" s="22">
        <v>1</v>
      </c>
      <c r="J27" s="24" t="s">
        <v>42</v>
      </c>
      <c r="K27" s="43"/>
      <c r="N27" s="7">
        <f>E27/E56</f>
        <v>1.8691588785046728E-2</v>
      </c>
      <c r="O27" s="7">
        <f>I27/I56</f>
        <v>1.2500000000000001E-2</v>
      </c>
      <c r="P27" s="7">
        <f t="shared" si="0"/>
        <v>1.8691588785046728E-2</v>
      </c>
      <c r="Q27" s="7">
        <f t="shared" si="1"/>
        <v>1.2500000000000001E-2</v>
      </c>
    </row>
    <row r="28" spans="1:17" ht="43.5" customHeight="1">
      <c r="A28" s="44" t="s">
        <v>45</v>
      </c>
      <c r="B28" s="25" t="s">
        <v>46</v>
      </c>
      <c r="C28" s="73"/>
      <c r="D28" s="22">
        <v>1</v>
      </c>
      <c r="E28" s="22">
        <v>1</v>
      </c>
      <c r="F28" s="24" t="s">
        <v>42</v>
      </c>
      <c r="G28" s="44" t="s">
        <v>97</v>
      </c>
      <c r="H28" s="22">
        <v>1</v>
      </c>
      <c r="I28" s="22">
        <v>1</v>
      </c>
      <c r="J28" s="24" t="s">
        <v>42</v>
      </c>
      <c r="N28" s="7">
        <f>E28/E56</f>
        <v>9.3457943925233638E-3</v>
      </c>
      <c r="O28" s="7">
        <f>I28/I56</f>
        <v>1.2500000000000001E-2</v>
      </c>
      <c r="P28" s="7">
        <f t="shared" si="0"/>
        <v>9.3457943925233638E-3</v>
      </c>
      <c r="Q28" s="7">
        <f t="shared" si="1"/>
        <v>1.2500000000000001E-2</v>
      </c>
    </row>
    <row r="29" spans="1:17" ht="47.25" customHeight="1">
      <c r="A29" s="44" t="s">
        <v>47</v>
      </c>
      <c r="B29" s="25" t="s">
        <v>48</v>
      </c>
      <c r="C29" s="73"/>
      <c r="D29" s="22">
        <v>1</v>
      </c>
      <c r="E29" s="22">
        <v>1</v>
      </c>
      <c r="F29" s="24" t="s">
        <v>42</v>
      </c>
      <c r="G29" s="44" t="s">
        <v>97</v>
      </c>
      <c r="H29" s="22">
        <v>1</v>
      </c>
      <c r="I29" s="22">
        <v>1</v>
      </c>
      <c r="J29" s="24" t="s">
        <v>42</v>
      </c>
      <c r="N29" s="7">
        <f>E29/E56</f>
        <v>9.3457943925233638E-3</v>
      </c>
      <c r="O29" s="7">
        <f>I29/I56</f>
        <v>1.2500000000000001E-2</v>
      </c>
      <c r="P29" s="7">
        <f t="shared" si="0"/>
        <v>9.3457943925233638E-3</v>
      </c>
      <c r="Q29" s="7">
        <f t="shared" si="1"/>
        <v>1.2500000000000001E-2</v>
      </c>
    </row>
    <row r="30" spans="1:17" ht="57.75" customHeight="1">
      <c r="A30" s="44" t="s">
        <v>143</v>
      </c>
      <c r="B30" s="25" t="s">
        <v>49</v>
      </c>
      <c r="C30" s="58" t="s">
        <v>285</v>
      </c>
      <c r="D30" s="22">
        <v>1</v>
      </c>
      <c r="E30" s="22">
        <v>5</v>
      </c>
      <c r="F30" s="23" t="s">
        <v>30</v>
      </c>
      <c r="G30" s="44" t="s">
        <v>144</v>
      </c>
      <c r="H30" s="22">
        <v>1</v>
      </c>
      <c r="I30" s="22">
        <v>5</v>
      </c>
      <c r="J30" s="23" t="s">
        <v>30</v>
      </c>
      <c r="N30" s="7">
        <f>E30/E56</f>
        <v>4.6728971962616821E-2</v>
      </c>
      <c r="O30" s="7">
        <f>I30/I56</f>
        <v>6.25E-2</v>
      </c>
      <c r="P30" s="7">
        <f t="shared" si="0"/>
        <v>4.6728971962616821E-2</v>
      </c>
      <c r="Q30" s="7">
        <f t="shared" si="1"/>
        <v>6.25E-2</v>
      </c>
    </row>
    <row r="31" spans="1:17" ht="57.75" customHeight="1">
      <c r="A31" s="44" t="s">
        <v>191</v>
      </c>
      <c r="B31" s="25" t="s">
        <v>104</v>
      </c>
      <c r="C31" s="58"/>
      <c r="D31" s="22">
        <v>1</v>
      </c>
      <c r="E31" s="22">
        <v>5</v>
      </c>
      <c r="F31" s="23" t="s">
        <v>30</v>
      </c>
      <c r="G31" s="44" t="s">
        <v>144</v>
      </c>
      <c r="H31" s="22">
        <v>1</v>
      </c>
      <c r="I31" s="22">
        <v>5</v>
      </c>
      <c r="J31" s="23" t="s">
        <v>30</v>
      </c>
      <c r="N31" s="7">
        <f>E31/E56</f>
        <v>4.6728971962616821E-2</v>
      </c>
      <c r="O31" s="7">
        <f>I31/I56</f>
        <v>6.25E-2</v>
      </c>
      <c r="P31" s="7">
        <f t="shared" si="0"/>
        <v>4.6728971962616821E-2</v>
      </c>
      <c r="Q31" s="7">
        <f t="shared" si="1"/>
        <v>6.25E-2</v>
      </c>
    </row>
    <row r="32" spans="1:17" ht="39.75" customHeight="1">
      <c r="A32" s="44" t="s">
        <v>89</v>
      </c>
      <c r="B32" s="25" t="s">
        <v>88</v>
      </c>
      <c r="C32" s="58" t="s">
        <v>263</v>
      </c>
      <c r="D32" s="22">
        <v>1</v>
      </c>
      <c r="E32" s="22">
        <v>5</v>
      </c>
      <c r="F32" s="23" t="s">
        <v>30</v>
      </c>
      <c r="G32" s="44" t="s">
        <v>106</v>
      </c>
      <c r="H32" s="22">
        <v>1</v>
      </c>
      <c r="I32" s="22">
        <v>4</v>
      </c>
      <c r="J32" s="24" t="s">
        <v>34</v>
      </c>
      <c r="K32" s="43"/>
      <c r="N32" s="7">
        <f>E32/E56</f>
        <v>4.6728971962616821E-2</v>
      </c>
      <c r="O32" s="7">
        <f>I32/I56</f>
        <v>0.05</v>
      </c>
      <c r="P32" s="7">
        <f t="shared" si="0"/>
        <v>4.6728971962616821E-2</v>
      </c>
      <c r="Q32" s="7">
        <f t="shared" si="1"/>
        <v>0.05</v>
      </c>
    </row>
    <row r="33" spans="1:17" ht="38.25" customHeight="1">
      <c r="A33" s="44" t="s">
        <v>90</v>
      </c>
      <c r="B33" s="25" t="s">
        <v>217</v>
      </c>
      <c r="C33" s="58"/>
      <c r="D33" s="22">
        <v>1</v>
      </c>
      <c r="E33" s="22">
        <v>5</v>
      </c>
      <c r="F33" s="23" t="s">
        <v>30</v>
      </c>
      <c r="G33" s="44" t="s">
        <v>97</v>
      </c>
      <c r="H33" s="22">
        <v>1</v>
      </c>
      <c r="I33" s="22">
        <v>4</v>
      </c>
      <c r="J33" s="24" t="s">
        <v>34</v>
      </c>
      <c r="K33" s="43"/>
      <c r="N33" s="7">
        <f>E33/E56</f>
        <v>4.6728971962616821E-2</v>
      </c>
      <c r="O33" s="7">
        <f>I33/I56</f>
        <v>0.05</v>
      </c>
      <c r="P33" s="7">
        <f t="shared" si="0"/>
        <v>4.6728971962616821E-2</v>
      </c>
      <c r="Q33" s="7">
        <f t="shared" si="1"/>
        <v>0.05</v>
      </c>
    </row>
    <row r="34" spans="1:17" ht="53.25" customHeight="1">
      <c r="A34" s="44" t="s">
        <v>91</v>
      </c>
      <c r="B34" s="25" t="s">
        <v>218</v>
      </c>
      <c r="C34" s="58"/>
      <c r="D34" s="22">
        <v>1</v>
      </c>
      <c r="E34" s="22">
        <v>5</v>
      </c>
      <c r="F34" s="23" t="s">
        <v>30</v>
      </c>
      <c r="G34" s="44" t="s">
        <v>107</v>
      </c>
      <c r="H34" s="22">
        <v>1</v>
      </c>
      <c r="I34" s="22">
        <v>4</v>
      </c>
      <c r="J34" s="24" t="s">
        <v>34</v>
      </c>
      <c r="K34" s="43"/>
      <c r="N34" s="7">
        <f>E34/E56</f>
        <v>4.6728971962616821E-2</v>
      </c>
      <c r="O34" s="7">
        <f>I34/I56</f>
        <v>0.05</v>
      </c>
      <c r="P34" s="7">
        <f t="shared" si="0"/>
        <v>4.6728971962616821E-2</v>
      </c>
      <c r="Q34" s="7">
        <f t="shared" si="1"/>
        <v>0.05</v>
      </c>
    </row>
    <row r="35" spans="1:17" ht="54.75" customHeight="1">
      <c r="A35" s="44" t="s">
        <v>176</v>
      </c>
      <c r="B35" s="25" t="s">
        <v>53</v>
      </c>
      <c r="C35" s="44" t="s">
        <v>148</v>
      </c>
      <c r="D35" s="29">
        <v>2</v>
      </c>
      <c r="E35" s="22">
        <v>5</v>
      </c>
      <c r="F35" s="23" t="s">
        <v>29</v>
      </c>
      <c r="G35" s="44" t="s">
        <v>149</v>
      </c>
      <c r="H35" s="29">
        <v>2</v>
      </c>
      <c r="I35" s="22">
        <v>4</v>
      </c>
      <c r="J35" s="23" t="s">
        <v>26</v>
      </c>
      <c r="K35" s="43"/>
      <c r="N35" s="7">
        <f>E35/E56</f>
        <v>4.6728971962616821E-2</v>
      </c>
      <c r="O35" s="7">
        <f>I35/I56</f>
        <v>0.05</v>
      </c>
      <c r="P35" s="7">
        <f t="shared" si="0"/>
        <v>9.3457943925233641E-2</v>
      </c>
      <c r="Q35" s="7">
        <f t="shared" si="1"/>
        <v>0.1</v>
      </c>
    </row>
    <row r="36" spans="1:17" ht="121.5" customHeight="1">
      <c r="A36" s="44" t="s">
        <v>177</v>
      </c>
      <c r="B36" s="25" t="s">
        <v>54</v>
      </c>
      <c r="C36" s="44" t="s">
        <v>151</v>
      </c>
      <c r="D36" s="22">
        <v>1</v>
      </c>
      <c r="E36" s="22">
        <v>4</v>
      </c>
      <c r="F36" s="24" t="s">
        <v>34</v>
      </c>
      <c r="G36" s="46" t="s">
        <v>150</v>
      </c>
      <c r="H36" s="22">
        <v>1</v>
      </c>
      <c r="I36" s="22">
        <v>3</v>
      </c>
      <c r="J36" s="24" t="s">
        <v>50</v>
      </c>
      <c r="K36" s="43"/>
      <c r="N36" s="7">
        <f>E36/E56</f>
        <v>3.7383177570093455E-2</v>
      </c>
      <c r="O36" s="7">
        <f>I36/I56</f>
        <v>3.7499999999999999E-2</v>
      </c>
      <c r="P36" s="7">
        <f>N36*D36</f>
        <v>3.7383177570093455E-2</v>
      </c>
      <c r="Q36" s="7">
        <f>O36*H36</f>
        <v>3.7499999999999999E-2</v>
      </c>
    </row>
    <row r="37" spans="1:17" ht="38.25" customHeight="1">
      <c r="A37" s="44" t="s">
        <v>56</v>
      </c>
      <c r="B37" s="25" t="s">
        <v>92</v>
      </c>
      <c r="C37" s="58" t="s">
        <v>193</v>
      </c>
      <c r="D37" s="22">
        <v>1</v>
      </c>
      <c r="E37" s="22">
        <v>3</v>
      </c>
      <c r="F37" s="24" t="s">
        <v>50</v>
      </c>
      <c r="G37" s="58" t="s">
        <v>97</v>
      </c>
      <c r="H37" s="22">
        <v>1</v>
      </c>
      <c r="I37" s="22">
        <v>2</v>
      </c>
      <c r="J37" s="24" t="s">
        <v>75</v>
      </c>
      <c r="K37" s="43"/>
      <c r="N37" s="7">
        <f>E37/E56</f>
        <v>2.8037383177570093E-2</v>
      </c>
      <c r="O37" s="7">
        <f>I37/I56</f>
        <v>2.5000000000000001E-2</v>
      </c>
      <c r="P37" s="7">
        <f t="shared" si="0"/>
        <v>2.8037383177570093E-2</v>
      </c>
      <c r="Q37" s="7">
        <f t="shared" si="1"/>
        <v>2.5000000000000001E-2</v>
      </c>
    </row>
    <row r="38" spans="1:17" ht="35.25" customHeight="1">
      <c r="A38" s="44" t="s">
        <v>58</v>
      </c>
      <c r="B38" s="25" t="s">
        <v>55</v>
      </c>
      <c r="C38" s="62"/>
      <c r="D38" s="22">
        <v>1</v>
      </c>
      <c r="E38" s="22">
        <v>1</v>
      </c>
      <c r="F38" s="24" t="s">
        <v>42</v>
      </c>
      <c r="G38" s="58"/>
      <c r="H38" s="22">
        <v>1</v>
      </c>
      <c r="I38" s="22">
        <v>1</v>
      </c>
      <c r="J38" s="24" t="s">
        <v>42</v>
      </c>
      <c r="K38" s="43"/>
      <c r="N38" s="7">
        <f>E38/E56</f>
        <v>9.3457943925233638E-3</v>
      </c>
      <c r="O38" s="7">
        <f>I38/I56</f>
        <v>1.2500000000000001E-2</v>
      </c>
      <c r="P38" s="7">
        <f t="shared" si="0"/>
        <v>9.3457943925233638E-3</v>
      </c>
      <c r="Q38" s="7">
        <f t="shared" si="1"/>
        <v>1.2500000000000001E-2</v>
      </c>
    </row>
    <row r="39" spans="1:17" ht="28.5" customHeight="1">
      <c r="A39" s="44" t="s">
        <v>59</v>
      </c>
      <c r="B39" s="25" t="s">
        <v>93</v>
      </c>
      <c r="C39" s="62"/>
      <c r="D39" s="22">
        <v>1</v>
      </c>
      <c r="E39" s="22">
        <v>1</v>
      </c>
      <c r="F39" s="24" t="s">
        <v>42</v>
      </c>
      <c r="G39" s="58"/>
      <c r="H39" s="22">
        <v>1</v>
      </c>
      <c r="I39" s="22">
        <v>1</v>
      </c>
      <c r="J39" s="24" t="s">
        <v>42</v>
      </c>
      <c r="K39" s="43"/>
      <c r="N39" s="7">
        <f>E39/E56</f>
        <v>9.3457943925233638E-3</v>
      </c>
      <c r="O39" s="7">
        <f>I39/I56</f>
        <v>1.2500000000000001E-2</v>
      </c>
      <c r="P39" s="7">
        <f t="shared" si="0"/>
        <v>9.3457943925233638E-3</v>
      </c>
      <c r="Q39" s="7">
        <f t="shared" si="1"/>
        <v>1.2500000000000001E-2</v>
      </c>
    </row>
    <row r="40" spans="1:17" ht="129" customHeight="1">
      <c r="A40" s="44" t="s">
        <v>63</v>
      </c>
      <c r="B40" s="25" t="s">
        <v>62</v>
      </c>
      <c r="C40" s="44" t="s">
        <v>112</v>
      </c>
      <c r="D40" s="29">
        <v>3</v>
      </c>
      <c r="E40" s="29">
        <v>2</v>
      </c>
      <c r="F40" s="24" t="s">
        <v>27</v>
      </c>
      <c r="G40" s="44" t="s">
        <v>97</v>
      </c>
      <c r="H40" s="22">
        <v>2</v>
      </c>
      <c r="I40" s="22">
        <v>1</v>
      </c>
      <c r="J40" s="24" t="s">
        <v>75</v>
      </c>
      <c r="K40" s="16"/>
      <c r="N40" s="7">
        <f>E40/E56</f>
        <v>1.8691588785046728E-2</v>
      </c>
      <c r="O40" s="7">
        <f>I40/I56</f>
        <v>1.2500000000000001E-2</v>
      </c>
      <c r="P40" s="7">
        <f t="shared" si="0"/>
        <v>5.6074766355140179E-2</v>
      </c>
      <c r="Q40" s="7">
        <f t="shared" si="1"/>
        <v>2.5000000000000001E-2</v>
      </c>
    </row>
    <row r="41" spans="1:17" ht="91.5" customHeight="1">
      <c r="A41" s="44" t="s">
        <v>178</v>
      </c>
      <c r="B41" s="25" t="s">
        <v>159</v>
      </c>
      <c r="C41" s="58" t="s">
        <v>255</v>
      </c>
      <c r="D41" s="22">
        <v>2</v>
      </c>
      <c r="E41" s="22">
        <v>2</v>
      </c>
      <c r="F41" s="24" t="s">
        <v>34</v>
      </c>
      <c r="G41" s="44" t="s">
        <v>97</v>
      </c>
      <c r="H41" s="22">
        <v>1</v>
      </c>
      <c r="I41" s="22">
        <v>1</v>
      </c>
      <c r="J41" s="24" t="s">
        <v>42</v>
      </c>
      <c r="K41" s="43"/>
      <c r="N41" s="7">
        <f>E41/E56</f>
        <v>1.8691588785046728E-2</v>
      </c>
      <c r="O41" s="7">
        <f>I41/I56</f>
        <v>1.2500000000000001E-2</v>
      </c>
      <c r="P41" s="7">
        <f t="shared" si="0"/>
        <v>3.7383177570093455E-2</v>
      </c>
      <c r="Q41" s="7">
        <f t="shared" si="1"/>
        <v>1.2500000000000001E-2</v>
      </c>
    </row>
    <row r="42" spans="1:17" ht="44.25" customHeight="1">
      <c r="A42" s="44" t="s">
        <v>64</v>
      </c>
      <c r="B42" s="25" t="s">
        <v>160</v>
      </c>
      <c r="C42" s="58"/>
      <c r="D42" s="22">
        <v>2</v>
      </c>
      <c r="E42" s="22">
        <v>2</v>
      </c>
      <c r="F42" s="24" t="s">
        <v>34</v>
      </c>
      <c r="G42" s="44" t="s">
        <v>97</v>
      </c>
      <c r="H42" s="22">
        <v>1</v>
      </c>
      <c r="I42" s="22">
        <v>1</v>
      </c>
      <c r="J42" s="24" t="s">
        <v>42</v>
      </c>
      <c r="K42" s="43"/>
      <c r="N42" s="7">
        <f>E42/E56</f>
        <v>1.8691588785046728E-2</v>
      </c>
      <c r="O42" s="7">
        <f>I42/I56</f>
        <v>1.2500000000000001E-2</v>
      </c>
      <c r="P42" s="7">
        <f t="shared" si="0"/>
        <v>3.7383177570093455E-2</v>
      </c>
      <c r="Q42" s="7">
        <f t="shared" si="1"/>
        <v>1.2500000000000001E-2</v>
      </c>
    </row>
    <row r="43" spans="1:17" ht="78.75" customHeight="1">
      <c r="A43" s="44" t="s">
        <v>123</v>
      </c>
      <c r="B43" s="25" t="s">
        <v>161</v>
      </c>
      <c r="C43" s="44" t="s">
        <v>95</v>
      </c>
      <c r="D43" s="22">
        <v>3</v>
      </c>
      <c r="E43" s="22">
        <v>2</v>
      </c>
      <c r="F43" s="24" t="s">
        <v>27</v>
      </c>
      <c r="G43" s="44" t="s">
        <v>97</v>
      </c>
      <c r="H43" s="22">
        <v>2</v>
      </c>
      <c r="I43" s="22">
        <v>1</v>
      </c>
      <c r="J43" s="24" t="s">
        <v>75</v>
      </c>
      <c r="K43" s="43"/>
      <c r="N43" s="7">
        <f>E43/E56</f>
        <v>1.8691588785046728E-2</v>
      </c>
      <c r="O43" s="7">
        <f>I43/I56</f>
        <v>1.2500000000000001E-2</v>
      </c>
      <c r="P43" s="7">
        <f t="shared" si="0"/>
        <v>5.6074766355140179E-2</v>
      </c>
      <c r="Q43" s="7">
        <f t="shared" si="1"/>
        <v>2.5000000000000001E-2</v>
      </c>
    </row>
    <row r="44" spans="1:17" ht="64.5" customHeight="1">
      <c r="A44" s="44" t="s">
        <v>65</v>
      </c>
      <c r="B44" s="25" t="s">
        <v>162</v>
      </c>
      <c r="C44" s="44" t="s">
        <v>114</v>
      </c>
      <c r="D44" s="22">
        <v>3</v>
      </c>
      <c r="E44" s="22">
        <v>2</v>
      </c>
      <c r="F44" s="24" t="s">
        <v>27</v>
      </c>
      <c r="G44" s="44" t="s">
        <v>113</v>
      </c>
      <c r="H44" s="22">
        <v>2</v>
      </c>
      <c r="I44" s="22">
        <v>1</v>
      </c>
      <c r="J44" s="24" t="s">
        <v>75</v>
      </c>
      <c r="K44" s="43"/>
      <c r="N44" s="7">
        <f>E44/E56</f>
        <v>1.8691588785046728E-2</v>
      </c>
      <c r="O44" s="7">
        <f>I44/I56</f>
        <v>1.2500000000000001E-2</v>
      </c>
      <c r="P44" s="7">
        <f t="shared" si="0"/>
        <v>5.6074766355140179E-2</v>
      </c>
      <c r="Q44" s="7">
        <f t="shared" si="1"/>
        <v>2.5000000000000001E-2</v>
      </c>
    </row>
    <row r="45" spans="1:17" ht="64.5" customHeight="1">
      <c r="A45" s="44" t="s">
        <v>66</v>
      </c>
      <c r="B45" s="25" t="s">
        <v>163</v>
      </c>
      <c r="C45" s="44" t="s">
        <v>158</v>
      </c>
      <c r="D45" s="22">
        <v>3</v>
      </c>
      <c r="E45" s="22">
        <v>1</v>
      </c>
      <c r="F45" s="24" t="s">
        <v>50</v>
      </c>
      <c r="G45" s="44" t="s">
        <v>97</v>
      </c>
      <c r="H45" s="22">
        <v>2</v>
      </c>
      <c r="I45" s="22">
        <v>1</v>
      </c>
      <c r="J45" s="24" t="s">
        <v>75</v>
      </c>
      <c r="K45" s="43"/>
      <c r="N45" s="7">
        <f>E45/E56</f>
        <v>9.3457943925233638E-3</v>
      </c>
      <c r="O45" s="7">
        <f>I45/I56</f>
        <v>1.2500000000000001E-2</v>
      </c>
      <c r="P45" s="7">
        <f t="shared" si="0"/>
        <v>2.803738317757009E-2</v>
      </c>
      <c r="Q45" s="7">
        <f t="shared" si="1"/>
        <v>2.5000000000000001E-2</v>
      </c>
    </row>
    <row r="46" spans="1:17" ht="42" customHeight="1">
      <c r="A46" s="44" t="s">
        <v>67</v>
      </c>
      <c r="B46" s="25" t="s">
        <v>164</v>
      </c>
      <c r="C46" s="58" t="s">
        <v>183</v>
      </c>
      <c r="D46" s="22">
        <v>5</v>
      </c>
      <c r="E46" s="22">
        <v>2</v>
      </c>
      <c r="F46" s="23" t="s">
        <v>29</v>
      </c>
      <c r="G46" s="58" t="s">
        <v>115</v>
      </c>
      <c r="H46" s="22">
        <v>5</v>
      </c>
      <c r="I46" s="22">
        <v>2</v>
      </c>
      <c r="J46" s="23" t="s">
        <v>29</v>
      </c>
      <c r="K46" s="43"/>
      <c r="N46" s="7">
        <f>E46/E56</f>
        <v>1.8691588785046728E-2</v>
      </c>
      <c r="O46" s="7">
        <f>I46/I56</f>
        <v>2.5000000000000001E-2</v>
      </c>
      <c r="P46" s="7">
        <f t="shared" si="0"/>
        <v>9.3457943925233641E-2</v>
      </c>
      <c r="Q46" s="7">
        <f t="shared" si="1"/>
        <v>0.125</v>
      </c>
    </row>
    <row r="47" spans="1:17" ht="32.25" customHeight="1">
      <c r="A47" s="44" t="s">
        <v>68</v>
      </c>
      <c r="B47" s="25" t="s">
        <v>179</v>
      </c>
      <c r="C47" s="58"/>
      <c r="D47" s="22">
        <v>5</v>
      </c>
      <c r="E47" s="22">
        <v>1</v>
      </c>
      <c r="F47" s="23" t="s">
        <v>30</v>
      </c>
      <c r="G47" s="58"/>
      <c r="H47" s="22">
        <v>5</v>
      </c>
      <c r="I47" s="22">
        <v>1</v>
      </c>
      <c r="J47" s="23" t="s">
        <v>30</v>
      </c>
      <c r="K47" s="43"/>
      <c r="N47" s="7">
        <f>E47/E56</f>
        <v>9.3457943925233638E-3</v>
      </c>
      <c r="O47" s="7">
        <f>I47/I56</f>
        <v>1.2500000000000001E-2</v>
      </c>
      <c r="P47" s="7">
        <f t="shared" si="0"/>
        <v>4.6728971962616821E-2</v>
      </c>
      <c r="Q47" s="7">
        <f t="shared" si="1"/>
        <v>6.25E-2</v>
      </c>
    </row>
    <row r="48" spans="1:17" ht="50.25" customHeight="1">
      <c r="A48" s="44" t="s">
        <v>69</v>
      </c>
      <c r="B48" s="25" t="s">
        <v>180</v>
      </c>
      <c r="C48" s="58"/>
      <c r="D48" s="22">
        <v>4</v>
      </c>
      <c r="E48" s="22">
        <v>1</v>
      </c>
      <c r="F48" s="24" t="s">
        <v>34</v>
      </c>
      <c r="G48" s="58"/>
      <c r="H48" s="22">
        <v>4</v>
      </c>
      <c r="I48" s="22">
        <v>1</v>
      </c>
      <c r="J48" s="24" t="s">
        <v>34</v>
      </c>
      <c r="K48" s="43"/>
      <c r="N48" s="7">
        <f>E48/E56</f>
        <v>9.3457943925233638E-3</v>
      </c>
      <c r="O48" s="7">
        <f>I48/I56</f>
        <v>1.2500000000000001E-2</v>
      </c>
      <c r="P48" s="7">
        <f t="shared" si="0"/>
        <v>3.7383177570093455E-2</v>
      </c>
      <c r="Q48" s="7">
        <f t="shared" si="1"/>
        <v>0.05</v>
      </c>
    </row>
    <row r="49" spans="1:17" ht="39.75" customHeight="1">
      <c r="A49" s="44" t="s">
        <v>70</v>
      </c>
      <c r="B49" s="25" t="s">
        <v>181</v>
      </c>
      <c r="C49" s="58"/>
      <c r="D49" s="22">
        <v>5</v>
      </c>
      <c r="E49" s="22">
        <v>1</v>
      </c>
      <c r="F49" s="23" t="s">
        <v>30</v>
      </c>
      <c r="G49" s="58"/>
      <c r="H49" s="22">
        <v>5</v>
      </c>
      <c r="I49" s="22">
        <v>1</v>
      </c>
      <c r="J49" s="23" t="s">
        <v>30</v>
      </c>
      <c r="K49" s="43"/>
      <c r="N49" s="7">
        <f>E49/E56</f>
        <v>9.3457943925233638E-3</v>
      </c>
      <c r="O49" s="7">
        <f>I49/I56</f>
        <v>1.2500000000000001E-2</v>
      </c>
      <c r="P49" s="7">
        <f t="shared" si="0"/>
        <v>4.6728971962616821E-2</v>
      </c>
      <c r="Q49" s="7">
        <f t="shared" si="1"/>
        <v>6.25E-2</v>
      </c>
    </row>
    <row r="50" spans="1:17" ht="39.75" customHeight="1">
      <c r="A50" s="44" t="s">
        <v>71</v>
      </c>
      <c r="B50" s="25" t="s">
        <v>226</v>
      </c>
      <c r="C50" s="58"/>
      <c r="D50" s="22">
        <v>4</v>
      </c>
      <c r="E50" s="22">
        <v>2</v>
      </c>
      <c r="F50" s="23" t="s">
        <v>26</v>
      </c>
      <c r="G50" s="58"/>
      <c r="H50" s="22">
        <v>3</v>
      </c>
      <c r="I50" s="22">
        <v>2</v>
      </c>
      <c r="J50" s="24" t="s">
        <v>27</v>
      </c>
      <c r="K50" s="43"/>
      <c r="N50" s="7">
        <f>E50/E56</f>
        <v>1.8691588785046728E-2</v>
      </c>
      <c r="O50" s="7">
        <f>I50/I56</f>
        <v>2.5000000000000001E-2</v>
      </c>
      <c r="P50" s="7">
        <f t="shared" si="0"/>
        <v>7.476635514018691E-2</v>
      </c>
      <c r="Q50" s="7">
        <f t="shared" si="1"/>
        <v>7.5000000000000011E-2</v>
      </c>
    </row>
    <row r="51" spans="1:17" ht="63" customHeight="1">
      <c r="A51" s="44" t="s">
        <v>72</v>
      </c>
      <c r="B51" s="25" t="s">
        <v>227</v>
      </c>
      <c r="C51" s="58"/>
      <c r="D51" s="22">
        <v>5</v>
      </c>
      <c r="E51" s="22">
        <v>1</v>
      </c>
      <c r="F51" s="23" t="s">
        <v>30</v>
      </c>
      <c r="G51" s="58"/>
      <c r="H51" s="22">
        <v>5</v>
      </c>
      <c r="I51" s="22">
        <v>1</v>
      </c>
      <c r="J51" s="23" t="s">
        <v>30</v>
      </c>
      <c r="K51" s="43"/>
      <c r="N51" s="7">
        <f>E51/E56</f>
        <v>9.3457943925233638E-3</v>
      </c>
      <c r="O51" s="7">
        <f>I51/I56</f>
        <v>1.2500000000000001E-2</v>
      </c>
      <c r="P51" s="7">
        <f t="shared" ref="P51:P55" si="2">N51*D51</f>
        <v>4.6728971962616821E-2</v>
      </c>
      <c r="Q51" s="7">
        <f t="shared" ref="Q51:Q55" si="3">O51*H51</f>
        <v>6.25E-2</v>
      </c>
    </row>
    <row r="52" spans="1:17" ht="64.5" customHeight="1">
      <c r="A52" s="44" t="s">
        <v>228</v>
      </c>
      <c r="B52" s="25" t="s">
        <v>165</v>
      </c>
      <c r="C52" s="44" t="s">
        <v>229</v>
      </c>
      <c r="D52" s="22">
        <v>5</v>
      </c>
      <c r="E52" s="22">
        <v>1</v>
      </c>
      <c r="F52" s="23" t="s">
        <v>30</v>
      </c>
      <c r="G52" s="44" t="s">
        <v>97</v>
      </c>
      <c r="H52" s="22">
        <v>5</v>
      </c>
      <c r="I52" s="22">
        <v>1</v>
      </c>
      <c r="J52" s="23" t="s">
        <v>30</v>
      </c>
      <c r="K52" s="43"/>
      <c r="N52" s="7">
        <f>E52/E56</f>
        <v>9.3457943925233638E-3</v>
      </c>
      <c r="O52" s="7">
        <f>I52/I56</f>
        <v>1.2500000000000001E-2</v>
      </c>
      <c r="P52" s="7">
        <f t="shared" si="2"/>
        <v>4.6728971962616821E-2</v>
      </c>
      <c r="Q52" s="7">
        <f t="shared" si="3"/>
        <v>6.25E-2</v>
      </c>
    </row>
    <row r="53" spans="1:17" ht="153.75" customHeight="1">
      <c r="A53" s="41" t="s">
        <v>73</v>
      </c>
      <c r="B53" s="25" t="s">
        <v>173</v>
      </c>
      <c r="C53" s="44" t="s">
        <v>192</v>
      </c>
      <c r="D53" s="22">
        <v>4</v>
      </c>
      <c r="E53" s="22">
        <v>2</v>
      </c>
      <c r="F53" s="23" t="s">
        <v>26</v>
      </c>
      <c r="G53" s="44" t="s">
        <v>166</v>
      </c>
      <c r="H53" s="22">
        <v>3</v>
      </c>
      <c r="I53" s="22">
        <v>1</v>
      </c>
      <c r="J53" s="24" t="s">
        <v>50</v>
      </c>
      <c r="K53" s="43"/>
      <c r="N53" s="7">
        <f>E53/E56</f>
        <v>1.8691588785046728E-2</v>
      </c>
      <c r="O53" s="7">
        <f>I53/I56</f>
        <v>1.2500000000000001E-2</v>
      </c>
      <c r="P53" s="7">
        <f t="shared" si="2"/>
        <v>7.476635514018691E-2</v>
      </c>
      <c r="Q53" s="7">
        <f t="shared" si="3"/>
        <v>3.7500000000000006E-2</v>
      </c>
    </row>
    <row r="54" spans="1:17" ht="81.75" customHeight="1">
      <c r="A54" s="44" t="s">
        <v>74</v>
      </c>
      <c r="B54" s="25" t="s">
        <v>232</v>
      </c>
      <c r="C54" s="71" t="s">
        <v>122</v>
      </c>
      <c r="D54" s="22">
        <v>2</v>
      </c>
      <c r="E54" s="22">
        <v>1</v>
      </c>
      <c r="F54" s="24" t="s">
        <v>75</v>
      </c>
      <c r="G54" s="71" t="s">
        <v>97</v>
      </c>
      <c r="H54" s="22">
        <v>1</v>
      </c>
      <c r="I54" s="22">
        <v>1</v>
      </c>
      <c r="J54" s="24" t="s">
        <v>42</v>
      </c>
      <c r="K54" s="43"/>
      <c r="N54" s="7">
        <f>E54/E56</f>
        <v>9.3457943925233638E-3</v>
      </c>
      <c r="O54" s="7">
        <f>I54/I56</f>
        <v>1.2500000000000001E-2</v>
      </c>
      <c r="P54" s="7">
        <f t="shared" si="2"/>
        <v>1.8691588785046728E-2</v>
      </c>
      <c r="Q54" s="7">
        <f t="shared" si="3"/>
        <v>1.2500000000000001E-2</v>
      </c>
    </row>
    <row r="55" spans="1:17" ht="60.75" customHeight="1">
      <c r="A55" s="44" t="s">
        <v>76</v>
      </c>
      <c r="B55" s="25" t="s">
        <v>233</v>
      </c>
      <c r="C55" s="72"/>
      <c r="D55" s="22">
        <v>2</v>
      </c>
      <c r="E55" s="22">
        <v>1</v>
      </c>
      <c r="F55" s="24" t="s">
        <v>75</v>
      </c>
      <c r="G55" s="72"/>
      <c r="H55" s="22">
        <v>1</v>
      </c>
      <c r="I55" s="22">
        <v>1</v>
      </c>
      <c r="J55" s="24" t="s">
        <v>42</v>
      </c>
      <c r="K55" s="43"/>
      <c r="N55" s="7">
        <f>E55/E56</f>
        <v>9.3457943925233638E-3</v>
      </c>
      <c r="O55" s="7">
        <f>I55/I56</f>
        <v>1.2500000000000001E-2</v>
      </c>
      <c r="P55" s="7">
        <f t="shared" si="2"/>
        <v>1.8691588785046728E-2</v>
      </c>
      <c r="Q55" s="7">
        <f t="shared" si="3"/>
        <v>1.2500000000000001E-2</v>
      </c>
    </row>
    <row r="56" spans="1:17" ht="15.75">
      <c r="A56" s="30"/>
      <c r="B56" s="31"/>
      <c r="C56" s="32" t="s">
        <v>77</v>
      </c>
      <c r="D56" s="33">
        <f>SUM(D14:D55)</f>
        <v>105</v>
      </c>
      <c r="E56" s="33">
        <f>SUM(E14:E55)</f>
        <v>107</v>
      </c>
      <c r="F56" s="34"/>
      <c r="G56" s="33"/>
      <c r="H56" s="33">
        <f>SUM(H14:H55)</f>
        <v>91</v>
      </c>
      <c r="I56" s="33">
        <f>SUM(I14:I55)</f>
        <v>80</v>
      </c>
      <c r="J56" s="34"/>
      <c r="P56" s="8"/>
    </row>
    <row r="57" spans="1:17" ht="15.75">
      <c r="A57" s="63" t="s">
        <v>78</v>
      </c>
      <c r="B57" s="63"/>
      <c r="C57" s="63"/>
      <c r="D57" s="63"/>
      <c r="E57" s="63"/>
      <c r="F57" s="35">
        <f>SUM(P14:P55)</f>
        <v>2.2149532710280355</v>
      </c>
      <c r="G57" s="47"/>
      <c r="H57" s="47"/>
      <c r="I57" s="47"/>
      <c r="J57" s="35">
        <f>SUM(Q14:Q55)</f>
        <v>1.9624999999999995</v>
      </c>
      <c r="K57" s="43"/>
    </row>
    <row r="58" spans="1:17">
      <c r="A58" s="64" t="s">
        <v>96</v>
      </c>
      <c r="B58" s="65"/>
      <c r="C58" s="65"/>
      <c r="D58" s="65"/>
      <c r="E58" s="65"/>
      <c r="F58" s="65"/>
      <c r="G58" s="65"/>
    </row>
    <row r="60" spans="1:17" ht="18" customHeight="1">
      <c r="A60" s="66" t="s">
        <v>3</v>
      </c>
      <c r="B60" s="66"/>
      <c r="C60" s="66"/>
      <c r="D60" s="66"/>
      <c r="E60" s="1"/>
      <c r="F60" s="13"/>
      <c r="G60" s="1"/>
      <c r="H60" s="1"/>
      <c r="I60" s="1"/>
      <c r="J60" s="13"/>
    </row>
    <row r="61" spans="1:17" ht="9" customHeight="1">
      <c r="A61" s="2"/>
      <c r="B61"/>
      <c r="E61" s="1"/>
      <c r="F61" s="13"/>
      <c r="G61" s="1"/>
      <c r="H61" s="1"/>
      <c r="I61" s="1"/>
      <c r="J61" s="13"/>
    </row>
    <row r="62" spans="1:17" ht="30.75" customHeight="1">
      <c r="A62" s="36" t="s">
        <v>4</v>
      </c>
      <c r="B62" s="67" t="s">
        <v>5</v>
      </c>
      <c r="C62" s="67"/>
      <c r="D62" s="68" t="s">
        <v>6</v>
      </c>
      <c r="E62" s="68"/>
      <c r="F62" s="68"/>
      <c r="G62" s="37" t="s">
        <v>7</v>
      </c>
      <c r="H62" s="3"/>
      <c r="I62" s="1"/>
      <c r="J62" s="13"/>
    </row>
    <row r="63" spans="1:17" ht="24" customHeight="1">
      <c r="A63" s="36" t="s">
        <v>8</v>
      </c>
      <c r="B63" s="67" t="s">
        <v>9</v>
      </c>
      <c r="C63" s="67"/>
      <c r="D63" s="68" t="s">
        <v>10</v>
      </c>
      <c r="E63" s="68"/>
      <c r="F63" s="68"/>
      <c r="G63" s="37" t="s">
        <v>11</v>
      </c>
      <c r="H63" s="3"/>
      <c r="I63" s="1"/>
      <c r="J63" s="13"/>
    </row>
  </sheetData>
  <mergeCells count="33">
    <mergeCell ref="C54:C55"/>
    <mergeCell ref="G54:G55"/>
    <mergeCell ref="A57:E57"/>
    <mergeCell ref="A58:G58"/>
    <mergeCell ref="A60:D60"/>
    <mergeCell ref="B62:C62"/>
    <mergeCell ref="D62:F62"/>
    <mergeCell ref="B63:C63"/>
    <mergeCell ref="D63:F63"/>
    <mergeCell ref="C37:C39"/>
    <mergeCell ref="G37:G39"/>
    <mergeCell ref="C41:C42"/>
    <mergeCell ref="C46:C51"/>
    <mergeCell ref="G46:G51"/>
    <mergeCell ref="N12:O12"/>
    <mergeCell ref="P12:Q12"/>
    <mergeCell ref="C26:C29"/>
    <mergeCell ref="C30:C31"/>
    <mergeCell ref="C32:C34"/>
    <mergeCell ref="H11:J11"/>
    <mergeCell ref="A1:J1"/>
    <mergeCell ref="A2:J2"/>
    <mergeCell ref="A3:J3"/>
    <mergeCell ref="A4:J4"/>
    <mergeCell ref="A6:J6"/>
    <mergeCell ref="A7:J7"/>
    <mergeCell ref="A8:J8"/>
    <mergeCell ref="A9:J9"/>
    <mergeCell ref="A11:A12"/>
    <mergeCell ref="B11:B12"/>
    <mergeCell ref="C11:C12"/>
    <mergeCell ref="D11:F11"/>
    <mergeCell ref="G11:G12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Рабочий по комплексному обслуживанию и ремонту зданий, Хозяйственный отдел&amp;R&amp;"Times New Roman,обычный"&amp;8&amp;P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2:G23"/>
  <sheetViews>
    <sheetView view="pageBreakPreview" topLeftCell="A16" zoomScale="80" zoomScaleNormal="90" zoomScaleSheetLayoutView="80" zoomScalePageLayoutView="90" workbookViewId="0">
      <selection activeCell="A24" sqref="A24:XFD29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2" spans="1:7" ht="15.75">
      <c r="A2" s="50" t="s">
        <v>244</v>
      </c>
      <c r="B2" s="51"/>
      <c r="F2" s="12"/>
    </row>
    <row r="3" spans="1:7">
      <c r="B3" s="4"/>
      <c r="F3" s="12"/>
    </row>
    <row r="4" spans="1:7" ht="15.75">
      <c r="A4" s="50" t="s">
        <v>79</v>
      </c>
      <c r="B4" s="50"/>
    </row>
    <row r="5" spans="1:7" ht="8.25" customHeight="1"/>
    <row r="6" spans="1:7" ht="30">
      <c r="A6" s="38" t="s">
        <v>245</v>
      </c>
      <c r="B6" s="9"/>
      <c r="C6" s="38" t="s">
        <v>246</v>
      </c>
      <c r="D6" s="9"/>
      <c r="E6" s="39"/>
      <c r="F6" s="14"/>
      <c r="G6" s="39"/>
    </row>
    <row r="7" spans="1:7" ht="16.5">
      <c r="A7" s="10" t="s">
        <v>80</v>
      </c>
      <c r="B7" s="10"/>
      <c r="C7" s="10" t="s">
        <v>81</v>
      </c>
      <c r="D7" s="10"/>
      <c r="E7" s="10" t="s">
        <v>82</v>
      </c>
      <c r="F7" s="10"/>
      <c r="G7" s="10" t="s">
        <v>83</v>
      </c>
    </row>
    <row r="8" spans="1:7" ht="8.25" customHeight="1"/>
    <row r="9" spans="1:7" ht="15.75">
      <c r="A9" s="50" t="s">
        <v>84</v>
      </c>
      <c r="B9" s="50"/>
    </row>
    <row r="10" spans="1:7" ht="10.5" customHeight="1"/>
    <row r="11" spans="1:7" ht="15.75">
      <c r="A11" s="38" t="s">
        <v>190</v>
      </c>
      <c r="B11" s="9"/>
      <c r="C11" s="38" t="s">
        <v>247</v>
      </c>
      <c r="D11" s="9"/>
      <c r="E11" s="39"/>
      <c r="F11" s="14"/>
      <c r="G11" s="39"/>
    </row>
    <row r="12" spans="1:7" ht="16.5">
      <c r="A12" s="10" t="s">
        <v>80</v>
      </c>
      <c r="B12" s="10"/>
      <c r="C12" s="10" t="s">
        <v>81</v>
      </c>
      <c r="D12" s="10"/>
      <c r="E12" s="10" t="s">
        <v>82</v>
      </c>
      <c r="F12" s="10"/>
      <c r="G12" s="10" t="s">
        <v>83</v>
      </c>
    </row>
    <row r="13" spans="1:7" ht="15.75">
      <c r="A13" s="38" t="s">
        <v>248</v>
      </c>
      <c r="B13" s="9"/>
      <c r="C13" s="38" t="s">
        <v>249</v>
      </c>
      <c r="D13" s="9"/>
      <c r="E13" s="39"/>
      <c r="F13" s="14"/>
      <c r="G13" s="39"/>
    </row>
    <row r="14" spans="1:7" ht="16.5">
      <c r="A14" s="10" t="s">
        <v>80</v>
      </c>
      <c r="B14" s="10"/>
      <c r="C14" s="10" t="s">
        <v>81</v>
      </c>
      <c r="D14" s="10"/>
      <c r="E14" s="10" t="s">
        <v>82</v>
      </c>
      <c r="F14" s="10"/>
      <c r="G14" s="10" t="s">
        <v>83</v>
      </c>
    </row>
    <row r="15" spans="1:7" ht="15.75">
      <c r="A15" s="38" t="s">
        <v>250</v>
      </c>
      <c r="B15" s="9"/>
      <c r="C15" s="38" t="s">
        <v>251</v>
      </c>
      <c r="D15" s="9"/>
      <c r="E15" s="39"/>
      <c r="F15" s="14"/>
      <c r="G15" s="39"/>
    </row>
    <row r="16" spans="1:7" ht="16.5">
      <c r="A16" s="10" t="s">
        <v>80</v>
      </c>
      <c r="B16" s="10"/>
      <c r="C16" s="10" t="s">
        <v>81</v>
      </c>
      <c r="D16" s="10"/>
      <c r="E16" s="10" t="s">
        <v>82</v>
      </c>
      <c r="F16" s="10"/>
      <c r="G16" s="10" t="s">
        <v>83</v>
      </c>
    </row>
    <row r="17" spans="1:7" ht="60">
      <c r="A17" s="38" t="s">
        <v>252</v>
      </c>
      <c r="B17" s="9"/>
      <c r="C17" s="38" t="s">
        <v>253</v>
      </c>
      <c r="D17" s="9"/>
      <c r="E17" s="39"/>
      <c r="F17" s="14"/>
      <c r="G17" s="39"/>
    </row>
    <row r="18" spans="1:7" ht="16.5">
      <c r="A18" s="10" t="s">
        <v>80</v>
      </c>
      <c r="B18" s="10"/>
      <c r="C18" s="10" t="s">
        <v>81</v>
      </c>
      <c r="D18" s="10"/>
      <c r="E18" s="10" t="s">
        <v>82</v>
      </c>
      <c r="F18" s="10"/>
      <c r="G18" s="10" t="s">
        <v>83</v>
      </c>
    </row>
    <row r="19" spans="1:7" ht="12.75" customHeight="1"/>
    <row r="20" spans="1:7" ht="15.75">
      <c r="A20" s="50" t="s">
        <v>85</v>
      </c>
      <c r="B20" s="50"/>
      <c r="C20" s="48"/>
    </row>
    <row r="21" spans="1:7" ht="8.25" customHeight="1"/>
    <row r="22" spans="1:7" ht="15.75">
      <c r="A22" s="39"/>
      <c r="B22" s="9"/>
      <c r="C22" s="38" t="s">
        <v>302</v>
      </c>
      <c r="D22" s="49"/>
      <c r="E22" s="39"/>
    </row>
    <row r="23" spans="1:7" ht="16.5">
      <c r="A23" s="11" t="s">
        <v>82</v>
      </c>
      <c r="B23" s="11"/>
      <c r="C23" s="10" t="s">
        <v>86</v>
      </c>
      <c r="D23" s="11"/>
      <c r="E23" s="11" t="s">
        <v>83</v>
      </c>
    </row>
  </sheetData>
  <mergeCells count="4">
    <mergeCell ref="A4:B4"/>
    <mergeCell ref="A9:B9"/>
    <mergeCell ref="A20:B20"/>
    <mergeCell ref="A2:B2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Рабочий по комплексному обслуживанию и ремонту зданий, Хозяйственный отдел&amp;R&amp;"Times New Roman,обычный"&amp;8 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Q66"/>
  <sheetViews>
    <sheetView view="pageLayout" topLeftCell="A55" zoomScale="80" zoomScaleNormal="100" zoomScaleSheetLayoutView="80" zoomScalePageLayoutView="80" workbookViewId="0">
      <selection activeCell="H61" sqref="H61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52" t="s">
        <v>196</v>
      </c>
      <c r="B1" s="53"/>
      <c r="C1" s="53"/>
      <c r="D1" s="53"/>
      <c r="E1" s="53"/>
      <c r="F1" s="53"/>
      <c r="G1" s="53"/>
      <c r="H1" s="53"/>
      <c r="I1" s="53"/>
      <c r="J1" s="54"/>
    </row>
    <row r="2" spans="1:17">
      <c r="A2" s="55" t="s">
        <v>0</v>
      </c>
      <c r="B2" s="53"/>
      <c r="C2" s="53"/>
      <c r="D2" s="53"/>
      <c r="E2" s="53"/>
      <c r="F2" s="53"/>
      <c r="G2" s="53"/>
      <c r="H2" s="53"/>
      <c r="I2" s="53"/>
      <c r="J2" s="54"/>
    </row>
    <row r="3" spans="1:17">
      <c r="A3" s="52" t="s">
        <v>197</v>
      </c>
      <c r="B3" s="53"/>
      <c r="C3" s="53"/>
      <c r="D3" s="53"/>
      <c r="E3" s="53"/>
      <c r="F3" s="53"/>
      <c r="G3" s="53"/>
      <c r="H3" s="53"/>
      <c r="I3" s="53"/>
      <c r="J3" s="54"/>
    </row>
    <row r="4" spans="1:17">
      <c r="A4" s="55" t="s">
        <v>1</v>
      </c>
      <c r="B4" s="53"/>
      <c r="C4" s="53"/>
      <c r="D4" s="53"/>
      <c r="E4" s="53"/>
      <c r="F4" s="53"/>
      <c r="G4" s="53"/>
      <c r="H4" s="53"/>
      <c r="I4" s="53"/>
      <c r="J4" s="54"/>
    </row>
    <row r="6" spans="1:17" ht="32.25" customHeight="1">
      <c r="A6" s="56" t="s">
        <v>2</v>
      </c>
      <c r="B6" s="57"/>
      <c r="C6" s="57"/>
      <c r="D6" s="57"/>
      <c r="E6" s="57"/>
      <c r="F6" s="57"/>
      <c r="G6" s="57"/>
      <c r="H6" s="57"/>
      <c r="I6" s="57"/>
      <c r="J6" s="57"/>
    </row>
    <row r="7" spans="1:17" ht="22.5" customHeight="1">
      <c r="A7" s="50" t="s">
        <v>286</v>
      </c>
      <c r="B7" s="51"/>
      <c r="C7" s="51"/>
      <c r="D7" s="51"/>
      <c r="E7" s="51"/>
      <c r="F7" s="51"/>
      <c r="G7" s="51"/>
      <c r="H7" s="51"/>
      <c r="I7" s="51"/>
      <c r="J7" s="51"/>
    </row>
    <row r="8" spans="1:17" ht="22.5" customHeight="1">
      <c r="A8" s="50" t="s">
        <v>257</v>
      </c>
      <c r="B8" s="51"/>
      <c r="C8" s="51"/>
      <c r="D8" s="51"/>
      <c r="E8" s="51"/>
      <c r="F8" s="51"/>
      <c r="G8" s="51"/>
      <c r="H8" s="51"/>
      <c r="I8" s="51"/>
      <c r="J8" s="51"/>
    </row>
    <row r="9" spans="1:17" ht="18" customHeight="1">
      <c r="A9" s="69" t="s">
        <v>283</v>
      </c>
      <c r="B9" s="70"/>
      <c r="C9" s="70"/>
      <c r="D9" s="70"/>
      <c r="E9" s="70"/>
      <c r="F9" s="70"/>
      <c r="G9" s="70"/>
      <c r="H9" s="70"/>
      <c r="I9" s="70"/>
      <c r="J9" s="70"/>
    </row>
    <row r="10" spans="1:17" ht="22.5" customHeight="1">
      <c r="A10" s="50" t="s">
        <v>287</v>
      </c>
      <c r="B10" s="51"/>
      <c r="C10" s="51"/>
      <c r="D10" s="51"/>
      <c r="E10" s="51"/>
      <c r="F10" s="51"/>
      <c r="G10" s="51"/>
      <c r="H10" s="51"/>
      <c r="I10" s="51"/>
      <c r="J10" s="51"/>
    </row>
    <row r="12" spans="1:17" ht="24" customHeight="1">
      <c r="A12" s="58" t="s">
        <v>12</v>
      </c>
      <c r="B12" s="59" t="s">
        <v>13</v>
      </c>
      <c r="C12" s="58" t="s">
        <v>14</v>
      </c>
      <c r="D12" s="58" t="s">
        <v>15</v>
      </c>
      <c r="E12" s="58"/>
      <c r="F12" s="58"/>
      <c r="G12" s="60" t="s">
        <v>16</v>
      </c>
      <c r="H12" s="58" t="s">
        <v>17</v>
      </c>
      <c r="I12" s="58"/>
      <c r="J12" s="58"/>
      <c r="K12" s="43"/>
    </row>
    <row r="13" spans="1:17" ht="36" customHeight="1">
      <c r="A13" s="58"/>
      <c r="B13" s="59"/>
      <c r="C13" s="58"/>
      <c r="D13" s="44" t="s">
        <v>18</v>
      </c>
      <c r="E13" s="44" t="s">
        <v>19</v>
      </c>
      <c r="F13" s="45" t="s">
        <v>20</v>
      </c>
      <c r="G13" s="60"/>
      <c r="H13" s="44" t="s">
        <v>18</v>
      </c>
      <c r="I13" s="44" t="s">
        <v>19</v>
      </c>
      <c r="J13" s="45" t="s">
        <v>20</v>
      </c>
      <c r="K13" s="43"/>
      <c r="N13" s="58" t="s">
        <v>21</v>
      </c>
      <c r="O13" s="61"/>
      <c r="P13" s="58" t="s">
        <v>22</v>
      </c>
      <c r="Q13" s="61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43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46" customHeight="1">
      <c r="A15" s="41" t="s">
        <v>118</v>
      </c>
      <c r="B15" s="21" t="s">
        <v>25</v>
      </c>
      <c r="C15" s="44" t="s">
        <v>198</v>
      </c>
      <c r="D15" s="22">
        <v>2</v>
      </c>
      <c r="E15" s="22">
        <v>3</v>
      </c>
      <c r="F15" s="24" t="s">
        <v>27</v>
      </c>
      <c r="G15" s="44" t="s">
        <v>169</v>
      </c>
      <c r="H15" s="22">
        <v>2</v>
      </c>
      <c r="I15" s="22">
        <v>2</v>
      </c>
      <c r="J15" s="24" t="s">
        <v>34</v>
      </c>
      <c r="K15" s="43"/>
      <c r="N15" s="7">
        <f>E15/E57</f>
        <v>2.8037383177570093E-2</v>
      </c>
      <c r="O15" s="7">
        <f>I15/I57</f>
        <v>2.5000000000000001E-2</v>
      </c>
      <c r="P15" s="7">
        <f>N15*D15</f>
        <v>5.6074766355140186E-2</v>
      </c>
      <c r="Q15" s="7">
        <f>O15*H15</f>
        <v>0.05</v>
      </c>
    </row>
    <row r="16" spans="1:17" ht="116.25" customHeight="1">
      <c r="A16" s="44" t="s">
        <v>31</v>
      </c>
      <c r="B16" s="21" t="s">
        <v>32</v>
      </c>
      <c r="C16" s="44" t="s">
        <v>119</v>
      </c>
      <c r="D16" s="22">
        <v>2</v>
      </c>
      <c r="E16" s="22">
        <v>3</v>
      </c>
      <c r="F16" s="24" t="s">
        <v>27</v>
      </c>
      <c r="G16" s="44" t="s">
        <v>120</v>
      </c>
      <c r="H16" s="22">
        <v>2</v>
      </c>
      <c r="I16" s="22">
        <v>2</v>
      </c>
      <c r="J16" s="24" t="s">
        <v>34</v>
      </c>
      <c r="N16" s="7">
        <f>E16/E57</f>
        <v>2.8037383177570093E-2</v>
      </c>
      <c r="O16" s="7">
        <f>I16/I57</f>
        <v>2.5000000000000001E-2</v>
      </c>
      <c r="P16" s="7">
        <f t="shared" ref="P16:P56" si="0">N16*D16</f>
        <v>5.6074766355140186E-2</v>
      </c>
      <c r="Q16" s="7">
        <f t="shared" ref="Q16:Q56" si="1">O16*H16</f>
        <v>0.05</v>
      </c>
    </row>
    <row r="17" spans="1:17" ht="98.25" customHeight="1">
      <c r="A17" s="44" t="s">
        <v>199</v>
      </c>
      <c r="B17" s="21" t="s">
        <v>33</v>
      </c>
      <c r="C17" s="44" t="s">
        <v>200</v>
      </c>
      <c r="D17" s="22">
        <v>4</v>
      </c>
      <c r="E17" s="22">
        <v>4</v>
      </c>
      <c r="F17" s="28" t="s">
        <v>116</v>
      </c>
      <c r="G17" s="44" t="s">
        <v>97</v>
      </c>
      <c r="H17" s="22">
        <v>4</v>
      </c>
      <c r="I17" s="22">
        <v>2</v>
      </c>
      <c r="J17" s="23" t="s">
        <v>26</v>
      </c>
      <c r="K17" s="43"/>
      <c r="N17" s="7">
        <f>E17/E57</f>
        <v>3.7383177570093455E-2</v>
      </c>
      <c r="O17" s="7">
        <f>I17/I57</f>
        <v>2.5000000000000001E-2</v>
      </c>
      <c r="P17" s="7">
        <f t="shared" si="0"/>
        <v>0.14953271028037382</v>
      </c>
      <c r="Q17" s="7">
        <f t="shared" si="1"/>
        <v>0.1</v>
      </c>
    </row>
    <row r="18" spans="1:17" ht="81.75" customHeight="1">
      <c r="A18" s="44" t="s">
        <v>128</v>
      </c>
      <c r="B18" s="21" t="s">
        <v>124</v>
      </c>
      <c r="C18" s="44" t="s">
        <v>130</v>
      </c>
      <c r="D18" s="22">
        <v>4</v>
      </c>
      <c r="E18" s="22">
        <v>3</v>
      </c>
      <c r="F18" s="23" t="s">
        <v>36</v>
      </c>
      <c r="G18" s="44" t="s">
        <v>97</v>
      </c>
      <c r="H18" s="22">
        <v>3</v>
      </c>
      <c r="I18" s="22">
        <v>2</v>
      </c>
      <c r="J18" s="24" t="s">
        <v>27</v>
      </c>
      <c r="K18" s="43"/>
      <c r="N18" s="7">
        <f>E18/E57</f>
        <v>2.8037383177570093E-2</v>
      </c>
      <c r="O18" s="7">
        <f>I18/I57</f>
        <v>2.5000000000000001E-2</v>
      </c>
      <c r="P18" s="7">
        <f t="shared" si="0"/>
        <v>0.11214953271028037</v>
      </c>
      <c r="Q18" s="7">
        <f t="shared" si="1"/>
        <v>7.5000000000000011E-2</v>
      </c>
    </row>
    <row r="19" spans="1:17" ht="83.25" customHeight="1">
      <c r="A19" s="44" t="s">
        <v>184</v>
      </c>
      <c r="B19" s="21" t="s">
        <v>126</v>
      </c>
      <c r="C19" s="44" t="s">
        <v>201</v>
      </c>
      <c r="D19" s="22">
        <v>2</v>
      </c>
      <c r="E19" s="22">
        <v>3</v>
      </c>
      <c r="F19" s="24" t="s">
        <v>27</v>
      </c>
      <c r="G19" s="44" t="s">
        <v>202</v>
      </c>
      <c r="H19" s="22">
        <v>2</v>
      </c>
      <c r="I19" s="22">
        <v>2</v>
      </c>
      <c r="J19" s="24" t="s">
        <v>34</v>
      </c>
      <c r="K19" s="43"/>
      <c r="N19" s="7">
        <f>E19/E57</f>
        <v>2.8037383177570093E-2</v>
      </c>
      <c r="O19" s="7">
        <f>I19/I57</f>
        <v>2.5000000000000001E-2</v>
      </c>
      <c r="P19" s="7">
        <f t="shared" si="0"/>
        <v>5.6074766355140186E-2</v>
      </c>
      <c r="Q19" s="7">
        <f t="shared" si="1"/>
        <v>0.05</v>
      </c>
    </row>
    <row r="20" spans="1:17" ht="75.75" customHeight="1">
      <c r="A20" s="44" t="s">
        <v>284</v>
      </c>
      <c r="B20" s="25" t="s">
        <v>127</v>
      </c>
      <c r="C20" s="44" t="s">
        <v>203</v>
      </c>
      <c r="D20" s="22">
        <v>4</v>
      </c>
      <c r="E20" s="22">
        <v>3</v>
      </c>
      <c r="F20" s="23" t="s">
        <v>36</v>
      </c>
      <c r="G20" s="44" t="s">
        <v>204</v>
      </c>
      <c r="H20" s="22">
        <v>3</v>
      </c>
      <c r="I20" s="22">
        <v>2</v>
      </c>
      <c r="J20" s="24" t="s">
        <v>27</v>
      </c>
      <c r="N20" s="7">
        <f>E20/E57</f>
        <v>2.8037383177570093E-2</v>
      </c>
      <c r="O20" s="7">
        <f>I20/I57</f>
        <v>2.5000000000000001E-2</v>
      </c>
      <c r="P20" s="7">
        <f t="shared" si="0"/>
        <v>0.11214953271028037</v>
      </c>
      <c r="Q20" s="7">
        <f t="shared" si="1"/>
        <v>7.5000000000000011E-2</v>
      </c>
    </row>
    <row r="21" spans="1:17" ht="77.25" customHeight="1">
      <c r="A21" s="44" t="s">
        <v>174</v>
      </c>
      <c r="B21" s="25" t="s">
        <v>129</v>
      </c>
      <c r="C21" s="44" t="s">
        <v>205</v>
      </c>
      <c r="D21" s="22">
        <v>2</v>
      </c>
      <c r="E21" s="22">
        <v>5</v>
      </c>
      <c r="F21" s="23" t="s">
        <v>29</v>
      </c>
      <c r="G21" s="44" t="s">
        <v>175</v>
      </c>
      <c r="H21" s="22">
        <v>2</v>
      </c>
      <c r="I21" s="22">
        <v>4</v>
      </c>
      <c r="J21" s="23" t="s">
        <v>26</v>
      </c>
      <c r="N21" s="7">
        <f>E21/E57</f>
        <v>4.6728971962616821E-2</v>
      </c>
      <c r="O21" s="7">
        <f>I21/I57</f>
        <v>0.05</v>
      </c>
      <c r="P21" s="7">
        <f t="shared" si="0"/>
        <v>9.3457943925233641E-2</v>
      </c>
      <c r="Q21" s="7">
        <f t="shared" si="1"/>
        <v>0.1</v>
      </c>
    </row>
    <row r="22" spans="1:17" ht="104.25" customHeight="1">
      <c r="A22" s="44" t="s">
        <v>207</v>
      </c>
      <c r="B22" s="25" t="s">
        <v>206</v>
      </c>
      <c r="C22" s="44" t="s">
        <v>209</v>
      </c>
      <c r="D22" s="22">
        <v>3</v>
      </c>
      <c r="E22" s="22">
        <v>2</v>
      </c>
      <c r="F22" s="24" t="s">
        <v>27</v>
      </c>
      <c r="G22" s="44" t="s">
        <v>208</v>
      </c>
      <c r="H22" s="22">
        <v>2</v>
      </c>
      <c r="I22" s="22">
        <v>1</v>
      </c>
      <c r="J22" s="24" t="s">
        <v>75</v>
      </c>
      <c r="N22" s="7">
        <f>E22/E57</f>
        <v>1.8691588785046728E-2</v>
      </c>
      <c r="O22" s="7">
        <f>I22/I57</f>
        <v>1.2500000000000001E-2</v>
      </c>
      <c r="P22" s="7">
        <f t="shared" si="0"/>
        <v>5.6074766355140179E-2</v>
      </c>
      <c r="Q22" s="7">
        <f>O22*H22</f>
        <v>2.5000000000000001E-2</v>
      </c>
    </row>
    <row r="23" spans="1:17" ht="90" customHeight="1">
      <c r="A23" s="44" t="s">
        <v>100</v>
      </c>
      <c r="B23" s="25" t="s">
        <v>210</v>
      </c>
      <c r="C23" s="44" t="s">
        <v>132</v>
      </c>
      <c r="D23" s="26">
        <v>3</v>
      </c>
      <c r="E23" s="26">
        <v>2</v>
      </c>
      <c r="F23" s="24" t="s">
        <v>27</v>
      </c>
      <c r="G23" s="45" t="s">
        <v>97</v>
      </c>
      <c r="H23" s="26">
        <v>2</v>
      </c>
      <c r="I23" s="26">
        <v>1</v>
      </c>
      <c r="J23" s="24" t="s">
        <v>75</v>
      </c>
      <c r="K23" s="43"/>
      <c r="N23" s="7">
        <f>E23/E57</f>
        <v>1.8691588785046728E-2</v>
      </c>
      <c r="O23" s="7">
        <f>I23/I57</f>
        <v>1.2500000000000001E-2</v>
      </c>
      <c r="P23" s="7">
        <f t="shared" si="0"/>
        <v>5.6074766355140179E-2</v>
      </c>
      <c r="Q23" s="7">
        <f t="shared" si="1"/>
        <v>2.5000000000000001E-2</v>
      </c>
    </row>
    <row r="24" spans="1:17" ht="135.75" customHeight="1">
      <c r="A24" s="44" t="s">
        <v>133</v>
      </c>
      <c r="B24" s="25" t="s">
        <v>37</v>
      </c>
      <c r="C24" s="44" t="s">
        <v>134</v>
      </c>
      <c r="D24" s="22">
        <v>4</v>
      </c>
      <c r="E24" s="22">
        <v>3</v>
      </c>
      <c r="F24" s="23" t="s">
        <v>36</v>
      </c>
      <c r="G24" s="44" t="s">
        <v>101</v>
      </c>
      <c r="H24" s="22">
        <v>4</v>
      </c>
      <c r="I24" s="22">
        <v>2</v>
      </c>
      <c r="J24" s="23" t="s">
        <v>26</v>
      </c>
      <c r="K24" s="43"/>
      <c r="N24" s="7">
        <f>E24/E57</f>
        <v>2.8037383177570093E-2</v>
      </c>
      <c r="O24" s="7">
        <f>I24/I57</f>
        <v>2.5000000000000001E-2</v>
      </c>
      <c r="P24" s="7">
        <f t="shared" si="0"/>
        <v>0.11214953271028037</v>
      </c>
      <c r="Q24" s="7">
        <f t="shared" si="1"/>
        <v>0.1</v>
      </c>
    </row>
    <row r="25" spans="1:17" ht="94.5" customHeight="1">
      <c r="A25" s="44" t="s">
        <v>38</v>
      </c>
      <c r="B25" s="25" t="s">
        <v>135</v>
      </c>
      <c r="C25" s="44" t="s">
        <v>102</v>
      </c>
      <c r="D25" s="29">
        <v>2</v>
      </c>
      <c r="E25" s="29">
        <v>5</v>
      </c>
      <c r="F25" s="23" t="s">
        <v>29</v>
      </c>
      <c r="G25" s="44" t="s">
        <v>101</v>
      </c>
      <c r="H25" s="22">
        <v>2</v>
      </c>
      <c r="I25" s="22">
        <v>4</v>
      </c>
      <c r="J25" s="23" t="s">
        <v>26</v>
      </c>
      <c r="K25" s="43"/>
      <c r="N25" s="7">
        <f>E25/E57</f>
        <v>4.6728971962616821E-2</v>
      </c>
      <c r="O25" s="7">
        <f>I25/I57</f>
        <v>0.05</v>
      </c>
      <c r="P25" s="7">
        <f t="shared" si="0"/>
        <v>9.3457943925233641E-2</v>
      </c>
      <c r="Q25" s="7">
        <f t="shared" si="1"/>
        <v>0.1</v>
      </c>
    </row>
    <row r="26" spans="1:17" ht="78" customHeight="1">
      <c r="A26" s="44" t="s">
        <v>87</v>
      </c>
      <c r="B26" s="25" t="s">
        <v>213</v>
      </c>
      <c r="C26" s="44" t="s">
        <v>142</v>
      </c>
      <c r="D26" s="22">
        <v>1</v>
      </c>
      <c r="E26" s="22">
        <v>2</v>
      </c>
      <c r="F26" s="24" t="s">
        <v>75</v>
      </c>
      <c r="G26" s="44" t="s">
        <v>169</v>
      </c>
      <c r="H26" s="22">
        <v>1</v>
      </c>
      <c r="I26" s="22">
        <v>1</v>
      </c>
      <c r="J26" s="24" t="s">
        <v>42</v>
      </c>
      <c r="N26" s="7">
        <f>E26/E57</f>
        <v>1.8691588785046728E-2</v>
      </c>
      <c r="O26" s="7">
        <f>I26/I57</f>
        <v>1.2500000000000001E-2</v>
      </c>
      <c r="P26" s="7">
        <f t="shared" si="0"/>
        <v>1.8691588785046728E-2</v>
      </c>
      <c r="Q26" s="7">
        <f t="shared" si="1"/>
        <v>1.2500000000000001E-2</v>
      </c>
    </row>
    <row r="27" spans="1:17" ht="44.25" customHeight="1">
      <c r="A27" s="44" t="s">
        <v>40</v>
      </c>
      <c r="B27" s="25" t="s">
        <v>41</v>
      </c>
      <c r="C27" s="58" t="s">
        <v>214</v>
      </c>
      <c r="D27" s="22">
        <v>1</v>
      </c>
      <c r="E27" s="22">
        <v>2</v>
      </c>
      <c r="F27" s="24" t="s">
        <v>75</v>
      </c>
      <c r="G27" s="44" t="s">
        <v>97</v>
      </c>
      <c r="H27" s="22">
        <v>1</v>
      </c>
      <c r="I27" s="22">
        <v>1</v>
      </c>
      <c r="J27" s="24" t="s">
        <v>42</v>
      </c>
      <c r="K27" s="43"/>
      <c r="N27" s="7">
        <f>E27/E57</f>
        <v>1.8691588785046728E-2</v>
      </c>
      <c r="O27" s="7">
        <f>I27/I57</f>
        <v>1.2500000000000001E-2</v>
      </c>
      <c r="P27" s="7">
        <f t="shared" si="0"/>
        <v>1.8691588785046728E-2</v>
      </c>
      <c r="Q27" s="7">
        <f t="shared" si="1"/>
        <v>1.2500000000000001E-2</v>
      </c>
    </row>
    <row r="28" spans="1:17" ht="46.5" customHeight="1">
      <c r="A28" s="44" t="s">
        <v>43</v>
      </c>
      <c r="B28" s="25" t="s">
        <v>44</v>
      </c>
      <c r="C28" s="58"/>
      <c r="D28" s="22">
        <v>1</v>
      </c>
      <c r="E28" s="22">
        <v>2</v>
      </c>
      <c r="F28" s="24" t="s">
        <v>75</v>
      </c>
      <c r="G28" s="44" t="s">
        <v>97</v>
      </c>
      <c r="H28" s="22">
        <v>1</v>
      </c>
      <c r="I28" s="22">
        <v>1</v>
      </c>
      <c r="J28" s="24" t="s">
        <v>42</v>
      </c>
      <c r="K28" s="43"/>
      <c r="N28" s="7">
        <f>E28/E57</f>
        <v>1.8691588785046728E-2</v>
      </c>
      <c r="O28" s="7">
        <f>I28/I57</f>
        <v>1.2500000000000001E-2</v>
      </c>
      <c r="P28" s="7">
        <f t="shared" si="0"/>
        <v>1.8691588785046728E-2</v>
      </c>
      <c r="Q28" s="7">
        <f t="shared" si="1"/>
        <v>1.2500000000000001E-2</v>
      </c>
    </row>
    <row r="29" spans="1:17" ht="43.5" customHeight="1">
      <c r="A29" s="44" t="s">
        <v>45</v>
      </c>
      <c r="B29" s="25" t="s">
        <v>46</v>
      </c>
      <c r="C29" s="73"/>
      <c r="D29" s="22">
        <v>1</v>
      </c>
      <c r="E29" s="22">
        <v>1</v>
      </c>
      <c r="F29" s="24" t="s">
        <v>42</v>
      </c>
      <c r="G29" s="44" t="s">
        <v>97</v>
      </c>
      <c r="H29" s="22">
        <v>1</v>
      </c>
      <c r="I29" s="22">
        <v>1</v>
      </c>
      <c r="J29" s="24" t="s">
        <v>42</v>
      </c>
      <c r="N29" s="7">
        <f>E29/E57</f>
        <v>9.3457943925233638E-3</v>
      </c>
      <c r="O29" s="7">
        <f>I29/I57</f>
        <v>1.2500000000000001E-2</v>
      </c>
      <c r="P29" s="7">
        <f t="shared" si="0"/>
        <v>9.3457943925233638E-3</v>
      </c>
      <c r="Q29" s="7">
        <f t="shared" si="1"/>
        <v>1.2500000000000001E-2</v>
      </c>
    </row>
    <row r="30" spans="1:17" ht="41.25" customHeight="1">
      <c r="A30" s="44" t="s">
        <v>47</v>
      </c>
      <c r="B30" s="25" t="s">
        <v>48</v>
      </c>
      <c r="C30" s="73"/>
      <c r="D30" s="22">
        <v>1</v>
      </c>
      <c r="E30" s="22">
        <v>1</v>
      </c>
      <c r="F30" s="24" t="s">
        <v>42</v>
      </c>
      <c r="G30" s="44" t="s">
        <v>97</v>
      </c>
      <c r="H30" s="22">
        <v>1</v>
      </c>
      <c r="I30" s="22">
        <v>1</v>
      </c>
      <c r="J30" s="24" t="s">
        <v>42</v>
      </c>
      <c r="N30" s="7">
        <f>E30/E57</f>
        <v>9.3457943925233638E-3</v>
      </c>
      <c r="O30" s="7">
        <f>I30/I57</f>
        <v>1.2500000000000001E-2</v>
      </c>
      <c r="P30" s="7">
        <f t="shared" si="0"/>
        <v>9.3457943925233638E-3</v>
      </c>
      <c r="Q30" s="7">
        <f t="shared" si="1"/>
        <v>1.2500000000000001E-2</v>
      </c>
    </row>
    <row r="31" spans="1:17" ht="57.75" customHeight="1">
      <c r="A31" s="44" t="s">
        <v>143</v>
      </c>
      <c r="B31" s="25" t="s">
        <v>49</v>
      </c>
      <c r="C31" s="58" t="s">
        <v>285</v>
      </c>
      <c r="D31" s="22">
        <v>1</v>
      </c>
      <c r="E31" s="22">
        <v>5</v>
      </c>
      <c r="F31" s="23" t="s">
        <v>30</v>
      </c>
      <c r="G31" s="44" t="s">
        <v>144</v>
      </c>
      <c r="H31" s="22">
        <v>1</v>
      </c>
      <c r="I31" s="22">
        <v>5</v>
      </c>
      <c r="J31" s="23" t="s">
        <v>30</v>
      </c>
      <c r="N31" s="7">
        <f>E31/E57</f>
        <v>4.6728971962616821E-2</v>
      </c>
      <c r="O31" s="7">
        <f>I31/I57</f>
        <v>6.25E-2</v>
      </c>
      <c r="P31" s="7">
        <f t="shared" si="0"/>
        <v>4.6728971962616821E-2</v>
      </c>
      <c r="Q31" s="7">
        <f t="shared" si="1"/>
        <v>6.25E-2</v>
      </c>
    </row>
    <row r="32" spans="1:17" ht="57.75" customHeight="1">
      <c r="A32" s="44" t="s">
        <v>191</v>
      </c>
      <c r="B32" s="25" t="s">
        <v>104</v>
      </c>
      <c r="C32" s="58"/>
      <c r="D32" s="22">
        <v>1</v>
      </c>
      <c r="E32" s="22">
        <v>5</v>
      </c>
      <c r="F32" s="23" t="s">
        <v>30</v>
      </c>
      <c r="G32" s="44" t="s">
        <v>144</v>
      </c>
      <c r="H32" s="22">
        <v>1</v>
      </c>
      <c r="I32" s="22">
        <v>5</v>
      </c>
      <c r="J32" s="23" t="s">
        <v>30</v>
      </c>
      <c r="N32" s="7">
        <f>E32/E57</f>
        <v>4.6728971962616821E-2</v>
      </c>
      <c r="O32" s="7">
        <f>I32/I57</f>
        <v>6.25E-2</v>
      </c>
      <c r="P32" s="7">
        <f t="shared" si="0"/>
        <v>4.6728971962616821E-2</v>
      </c>
      <c r="Q32" s="7">
        <f t="shared" si="1"/>
        <v>6.25E-2</v>
      </c>
    </row>
    <row r="33" spans="1:17" ht="42" customHeight="1">
      <c r="A33" s="44" t="s">
        <v>89</v>
      </c>
      <c r="B33" s="25" t="s">
        <v>88</v>
      </c>
      <c r="C33" s="58" t="s">
        <v>263</v>
      </c>
      <c r="D33" s="22">
        <v>1</v>
      </c>
      <c r="E33" s="22">
        <v>5</v>
      </c>
      <c r="F33" s="23" t="s">
        <v>30</v>
      </c>
      <c r="G33" s="44" t="s">
        <v>106</v>
      </c>
      <c r="H33" s="22">
        <v>1</v>
      </c>
      <c r="I33" s="22">
        <v>4</v>
      </c>
      <c r="J33" s="24" t="s">
        <v>34</v>
      </c>
      <c r="K33" s="43"/>
      <c r="N33" s="7">
        <f>E33/E57</f>
        <v>4.6728971962616821E-2</v>
      </c>
      <c r="O33" s="7">
        <f>I33/I57</f>
        <v>0.05</v>
      </c>
      <c r="P33" s="7">
        <f t="shared" si="0"/>
        <v>4.6728971962616821E-2</v>
      </c>
      <c r="Q33" s="7">
        <f t="shared" si="1"/>
        <v>0.05</v>
      </c>
    </row>
    <row r="34" spans="1:17" ht="45" customHeight="1">
      <c r="A34" s="44" t="s">
        <v>90</v>
      </c>
      <c r="B34" s="25" t="s">
        <v>217</v>
      </c>
      <c r="C34" s="58"/>
      <c r="D34" s="22">
        <v>1</v>
      </c>
      <c r="E34" s="22">
        <v>5</v>
      </c>
      <c r="F34" s="23" t="s">
        <v>30</v>
      </c>
      <c r="G34" s="44" t="s">
        <v>97</v>
      </c>
      <c r="H34" s="22">
        <v>1</v>
      </c>
      <c r="I34" s="22">
        <v>4</v>
      </c>
      <c r="J34" s="24" t="s">
        <v>34</v>
      </c>
      <c r="K34" s="43"/>
      <c r="N34" s="7">
        <f>E34/E57</f>
        <v>4.6728971962616821E-2</v>
      </c>
      <c r="O34" s="7">
        <f>I34/I57</f>
        <v>0.05</v>
      </c>
      <c r="P34" s="7">
        <f t="shared" si="0"/>
        <v>4.6728971962616821E-2</v>
      </c>
      <c r="Q34" s="7">
        <f t="shared" si="1"/>
        <v>0.05</v>
      </c>
    </row>
    <row r="35" spans="1:17" ht="55.5" customHeight="1">
      <c r="A35" s="44" t="s">
        <v>91</v>
      </c>
      <c r="B35" s="25" t="s">
        <v>218</v>
      </c>
      <c r="C35" s="58"/>
      <c r="D35" s="22">
        <v>1</v>
      </c>
      <c r="E35" s="22">
        <v>5</v>
      </c>
      <c r="F35" s="23" t="s">
        <v>30</v>
      </c>
      <c r="G35" s="44" t="s">
        <v>107</v>
      </c>
      <c r="H35" s="22">
        <v>1</v>
      </c>
      <c r="I35" s="22">
        <v>4</v>
      </c>
      <c r="J35" s="24" t="s">
        <v>34</v>
      </c>
      <c r="K35" s="43"/>
      <c r="N35" s="7">
        <f>E35/E57</f>
        <v>4.6728971962616821E-2</v>
      </c>
      <c r="O35" s="7">
        <f>I35/I57</f>
        <v>0.05</v>
      </c>
      <c r="P35" s="7">
        <f t="shared" si="0"/>
        <v>4.6728971962616821E-2</v>
      </c>
      <c r="Q35" s="7">
        <f t="shared" si="1"/>
        <v>0.05</v>
      </c>
    </row>
    <row r="36" spans="1:17" ht="54.75" customHeight="1">
      <c r="A36" s="44" t="s">
        <v>176</v>
      </c>
      <c r="B36" s="25" t="s">
        <v>53</v>
      </c>
      <c r="C36" s="44" t="s">
        <v>148</v>
      </c>
      <c r="D36" s="29">
        <v>2</v>
      </c>
      <c r="E36" s="22">
        <v>5</v>
      </c>
      <c r="F36" s="23" t="s">
        <v>29</v>
      </c>
      <c r="G36" s="44" t="s">
        <v>149</v>
      </c>
      <c r="H36" s="29">
        <v>2</v>
      </c>
      <c r="I36" s="22">
        <v>4</v>
      </c>
      <c r="J36" s="23" t="s">
        <v>26</v>
      </c>
      <c r="K36" s="43"/>
      <c r="N36" s="7">
        <f>E36/E57</f>
        <v>4.6728971962616821E-2</v>
      </c>
      <c r="O36" s="7">
        <f>I36/I57</f>
        <v>0.05</v>
      </c>
      <c r="P36" s="7">
        <f t="shared" si="0"/>
        <v>9.3457943925233641E-2</v>
      </c>
      <c r="Q36" s="7">
        <f t="shared" si="1"/>
        <v>0.1</v>
      </c>
    </row>
    <row r="37" spans="1:17" ht="129.75" customHeight="1">
      <c r="A37" s="44" t="s">
        <v>177</v>
      </c>
      <c r="B37" s="25" t="s">
        <v>54</v>
      </c>
      <c r="C37" s="44" t="s">
        <v>151</v>
      </c>
      <c r="D37" s="22">
        <v>1</v>
      </c>
      <c r="E37" s="22">
        <v>4</v>
      </c>
      <c r="F37" s="24" t="s">
        <v>34</v>
      </c>
      <c r="G37" s="46" t="s">
        <v>150</v>
      </c>
      <c r="H37" s="22">
        <v>1</v>
      </c>
      <c r="I37" s="22">
        <v>3</v>
      </c>
      <c r="J37" s="24" t="s">
        <v>50</v>
      </c>
      <c r="K37" s="43"/>
      <c r="N37" s="7">
        <f>E37/E57</f>
        <v>3.7383177570093455E-2</v>
      </c>
      <c r="O37" s="7">
        <f>I37/I57</f>
        <v>3.7499999999999999E-2</v>
      </c>
      <c r="P37" s="7">
        <f>N37*D37</f>
        <v>3.7383177570093455E-2</v>
      </c>
      <c r="Q37" s="7">
        <f>O37*H37</f>
        <v>3.7499999999999999E-2</v>
      </c>
    </row>
    <row r="38" spans="1:17" ht="53.25" customHeight="1">
      <c r="A38" s="44" t="s">
        <v>56</v>
      </c>
      <c r="B38" s="25" t="s">
        <v>92</v>
      </c>
      <c r="C38" s="58" t="s">
        <v>193</v>
      </c>
      <c r="D38" s="22">
        <v>1</v>
      </c>
      <c r="E38" s="22">
        <v>3</v>
      </c>
      <c r="F38" s="24" t="s">
        <v>50</v>
      </c>
      <c r="G38" s="58" t="s">
        <v>97</v>
      </c>
      <c r="H38" s="22">
        <v>1</v>
      </c>
      <c r="I38" s="22">
        <v>2</v>
      </c>
      <c r="J38" s="24" t="s">
        <v>75</v>
      </c>
      <c r="K38" s="43"/>
      <c r="N38" s="7">
        <f>E38/E57</f>
        <v>2.8037383177570093E-2</v>
      </c>
      <c r="O38" s="7">
        <f>I38/I57</f>
        <v>2.5000000000000001E-2</v>
      </c>
      <c r="P38" s="7">
        <f t="shared" si="0"/>
        <v>2.8037383177570093E-2</v>
      </c>
      <c r="Q38" s="7">
        <f t="shared" si="1"/>
        <v>2.5000000000000001E-2</v>
      </c>
    </row>
    <row r="39" spans="1:17" ht="35.25" customHeight="1">
      <c r="A39" s="44" t="s">
        <v>58</v>
      </c>
      <c r="B39" s="25" t="s">
        <v>55</v>
      </c>
      <c r="C39" s="62"/>
      <c r="D39" s="22">
        <v>1</v>
      </c>
      <c r="E39" s="22">
        <v>1</v>
      </c>
      <c r="F39" s="24" t="s">
        <v>42</v>
      </c>
      <c r="G39" s="58"/>
      <c r="H39" s="22">
        <v>1</v>
      </c>
      <c r="I39" s="22">
        <v>1</v>
      </c>
      <c r="J39" s="24" t="s">
        <v>42</v>
      </c>
      <c r="K39" s="43"/>
      <c r="N39" s="7">
        <f>E39/E57</f>
        <v>9.3457943925233638E-3</v>
      </c>
      <c r="O39" s="7">
        <f>I39/I57</f>
        <v>1.2500000000000001E-2</v>
      </c>
      <c r="P39" s="7">
        <f t="shared" si="0"/>
        <v>9.3457943925233638E-3</v>
      </c>
      <c r="Q39" s="7">
        <f t="shared" si="1"/>
        <v>1.2500000000000001E-2</v>
      </c>
    </row>
    <row r="40" spans="1:17" ht="33" customHeight="1">
      <c r="A40" s="44" t="s">
        <v>59</v>
      </c>
      <c r="B40" s="25" t="s">
        <v>93</v>
      </c>
      <c r="C40" s="62"/>
      <c r="D40" s="22">
        <v>1</v>
      </c>
      <c r="E40" s="22">
        <v>1</v>
      </c>
      <c r="F40" s="24" t="s">
        <v>42</v>
      </c>
      <c r="G40" s="58"/>
      <c r="H40" s="22">
        <v>1</v>
      </c>
      <c r="I40" s="22">
        <v>1</v>
      </c>
      <c r="J40" s="24" t="s">
        <v>42</v>
      </c>
      <c r="K40" s="43"/>
      <c r="N40" s="7">
        <f>E40/E57</f>
        <v>9.3457943925233638E-3</v>
      </c>
      <c r="O40" s="7">
        <f>I40/I57</f>
        <v>1.2500000000000001E-2</v>
      </c>
      <c r="P40" s="7">
        <f t="shared" si="0"/>
        <v>9.3457943925233638E-3</v>
      </c>
      <c r="Q40" s="7">
        <f t="shared" si="1"/>
        <v>1.2500000000000001E-2</v>
      </c>
    </row>
    <row r="41" spans="1:17" ht="119.25" customHeight="1">
      <c r="A41" s="44" t="s">
        <v>63</v>
      </c>
      <c r="B41" s="25" t="s">
        <v>62</v>
      </c>
      <c r="C41" s="44" t="s">
        <v>112</v>
      </c>
      <c r="D41" s="29">
        <v>3</v>
      </c>
      <c r="E41" s="29">
        <v>2</v>
      </c>
      <c r="F41" s="24" t="s">
        <v>27</v>
      </c>
      <c r="G41" s="44" t="s">
        <v>97</v>
      </c>
      <c r="H41" s="22">
        <v>2</v>
      </c>
      <c r="I41" s="22">
        <v>1</v>
      </c>
      <c r="J41" s="24" t="s">
        <v>75</v>
      </c>
      <c r="K41" s="16"/>
      <c r="N41" s="7">
        <f>E41/E57</f>
        <v>1.8691588785046728E-2</v>
      </c>
      <c r="O41" s="7">
        <f>I41/I57</f>
        <v>1.2500000000000001E-2</v>
      </c>
      <c r="P41" s="7">
        <f t="shared" si="0"/>
        <v>5.6074766355140179E-2</v>
      </c>
      <c r="Q41" s="7">
        <f t="shared" si="1"/>
        <v>2.5000000000000001E-2</v>
      </c>
    </row>
    <row r="42" spans="1:17" ht="108.75" customHeight="1">
      <c r="A42" s="44" t="s">
        <v>178</v>
      </c>
      <c r="B42" s="25" t="s">
        <v>159</v>
      </c>
      <c r="C42" s="58" t="s">
        <v>255</v>
      </c>
      <c r="D42" s="22">
        <v>2</v>
      </c>
      <c r="E42" s="22">
        <v>2</v>
      </c>
      <c r="F42" s="24" t="s">
        <v>34</v>
      </c>
      <c r="G42" s="44" t="s">
        <v>97</v>
      </c>
      <c r="H42" s="22">
        <v>1</v>
      </c>
      <c r="I42" s="22">
        <v>1</v>
      </c>
      <c r="J42" s="24" t="s">
        <v>42</v>
      </c>
      <c r="K42" s="43"/>
      <c r="N42" s="7">
        <f>E42/E57</f>
        <v>1.8691588785046728E-2</v>
      </c>
      <c r="O42" s="7">
        <f>I42/I57</f>
        <v>1.2500000000000001E-2</v>
      </c>
      <c r="P42" s="7">
        <f t="shared" si="0"/>
        <v>3.7383177570093455E-2</v>
      </c>
      <c r="Q42" s="7">
        <f t="shared" si="1"/>
        <v>1.2500000000000001E-2</v>
      </c>
    </row>
    <row r="43" spans="1:17" ht="63.75" customHeight="1">
      <c r="A43" s="44" t="s">
        <v>64</v>
      </c>
      <c r="B43" s="25" t="s">
        <v>160</v>
      </c>
      <c r="C43" s="58"/>
      <c r="D43" s="22">
        <v>2</v>
      </c>
      <c r="E43" s="22">
        <v>2</v>
      </c>
      <c r="F43" s="24" t="s">
        <v>34</v>
      </c>
      <c r="G43" s="44" t="s">
        <v>97</v>
      </c>
      <c r="H43" s="22">
        <v>1</v>
      </c>
      <c r="I43" s="22">
        <v>1</v>
      </c>
      <c r="J43" s="24" t="s">
        <v>42</v>
      </c>
      <c r="K43" s="43"/>
      <c r="N43" s="7">
        <f>E43/E57</f>
        <v>1.8691588785046728E-2</v>
      </c>
      <c r="O43" s="7">
        <f>I43/I57</f>
        <v>1.2500000000000001E-2</v>
      </c>
      <c r="P43" s="7">
        <f t="shared" si="0"/>
        <v>3.7383177570093455E-2</v>
      </c>
      <c r="Q43" s="7">
        <f t="shared" si="1"/>
        <v>1.2500000000000001E-2</v>
      </c>
    </row>
    <row r="44" spans="1:17" ht="88.5" customHeight="1">
      <c r="A44" s="44" t="s">
        <v>123</v>
      </c>
      <c r="B44" s="25" t="s">
        <v>161</v>
      </c>
      <c r="C44" s="44" t="s">
        <v>95</v>
      </c>
      <c r="D44" s="22">
        <v>3</v>
      </c>
      <c r="E44" s="22">
        <v>2</v>
      </c>
      <c r="F44" s="24" t="s">
        <v>27</v>
      </c>
      <c r="G44" s="44" t="s">
        <v>97</v>
      </c>
      <c r="H44" s="22">
        <v>2</v>
      </c>
      <c r="I44" s="22">
        <v>1</v>
      </c>
      <c r="J44" s="24" t="s">
        <v>75</v>
      </c>
      <c r="K44" s="43"/>
      <c r="N44" s="7">
        <f>E44/E57</f>
        <v>1.8691588785046728E-2</v>
      </c>
      <c r="O44" s="7">
        <f>I44/I57</f>
        <v>1.2500000000000001E-2</v>
      </c>
      <c r="P44" s="7">
        <f t="shared" si="0"/>
        <v>5.6074766355140179E-2</v>
      </c>
      <c r="Q44" s="7">
        <f t="shared" si="1"/>
        <v>2.5000000000000001E-2</v>
      </c>
    </row>
    <row r="45" spans="1:17" ht="82.5" customHeight="1">
      <c r="A45" s="44" t="s">
        <v>65</v>
      </c>
      <c r="B45" s="25" t="s">
        <v>162</v>
      </c>
      <c r="C45" s="44" t="s">
        <v>114</v>
      </c>
      <c r="D45" s="22">
        <v>3</v>
      </c>
      <c r="E45" s="22">
        <v>2</v>
      </c>
      <c r="F45" s="24" t="s">
        <v>27</v>
      </c>
      <c r="G45" s="44" t="s">
        <v>113</v>
      </c>
      <c r="H45" s="22">
        <v>2</v>
      </c>
      <c r="I45" s="22">
        <v>1</v>
      </c>
      <c r="J45" s="24" t="s">
        <v>75</v>
      </c>
      <c r="K45" s="43"/>
      <c r="N45" s="7">
        <f>E45/E57</f>
        <v>1.8691588785046728E-2</v>
      </c>
      <c r="O45" s="7">
        <f>I45/I57</f>
        <v>1.2500000000000001E-2</v>
      </c>
      <c r="P45" s="7">
        <f t="shared" si="0"/>
        <v>5.6074766355140179E-2</v>
      </c>
      <c r="Q45" s="7">
        <f t="shared" si="1"/>
        <v>2.5000000000000001E-2</v>
      </c>
    </row>
    <row r="46" spans="1:17" ht="57" customHeight="1">
      <c r="A46" s="44" t="s">
        <v>66</v>
      </c>
      <c r="B46" s="25" t="s">
        <v>163</v>
      </c>
      <c r="C46" s="44" t="s">
        <v>158</v>
      </c>
      <c r="D46" s="22">
        <v>3</v>
      </c>
      <c r="E46" s="22">
        <v>1</v>
      </c>
      <c r="F46" s="24" t="s">
        <v>50</v>
      </c>
      <c r="G46" s="44" t="s">
        <v>97</v>
      </c>
      <c r="H46" s="22">
        <v>2</v>
      </c>
      <c r="I46" s="22">
        <v>1</v>
      </c>
      <c r="J46" s="24" t="s">
        <v>75</v>
      </c>
      <c r="K46" s="43"/>
      <c r="N46" s="7">
        <f>E46/E57</f>
        <v>9.3457943925233638E-3</v>
      </c>
      <c r="O46" s="7">
        <f>I46/I57</f>
        <v>1.2500000000000001E-2</v>
      </c>
      <c r="P46" s="7">
        <f t="shared" si="0"/>
        <v>2.803738317757009E-2</v>
      </c>
      <c r="Q46" s="7">
        <f t="shared" si="1"/>
        <v>2.5000000000000001E-2</v>
      </c>
    </row>
    <row r="47" spans="1:17" ht="42" customHeight="1">
      <c r="A47" s="44" t="s">
        <v>67</v>
      </c>
      <c r="B47" s="25" t="s">
        <v>164</v>
      </c>
      <c r="C47" s="58" t="s">
        <v>183</v>
      </c>
      <c r="D47" s="22">
        <v>5</v>
      </c>
      <c r="E47" s="22">
        <v>2</v>
      </c>
      <c r="F47" s="23" t="s">
        <v>29</v>
      </c>
      <c r="G47" s="58" t="s">
        <v>115</v>
      </c>
      <c r="H47" s="22">
        <v>5</v>
      </c>
      <c r="I47" s="22">
        <v>2</v>
      </c>
      <c r="J47" s="23" t="s">
        <v>29</v>
      </c>
      <c r="K47" s="43"/>
      <c r="N47" s="7">
        <f>E47/E57</f>
        <v>1.8691588785046728E-2</v>
      </c>
      <c r="O47" s="7">
        <f>I47/I57</f>
        <v>2.5000000000000001E-2</v>
      </c>
      <c r="P47" s="7">
        <f t="shared" si="0"/>
        <v>9.3457943925233641E-2</v>
      </c>
      <c r="Q47" s="7">
        <f t="shared" si="1"/>
        <v>0.125</v>
      </c>
    </row>
    <row r="48" spans="1:17" ht="32.25" customHeight="1">
      <c r="A48" s="44" t="s">
        <v>68</v>
      </c>
      <c r="B48" s="25" t="s">
        <v>179</v>
      </c>
      <c r="C48" s="58"/>
      <c r="D48" s="22">
        <v>5</v>
      </c>
      <c r="E48" s="22">
        <v>1</v>
      </c>
      <c r="F48" s="23" t="s">
        <v>30</v>
      </c>
      <c r="G48" s="58"/>
      <c r="H48" s="22">
        <v>5</v>
      </c>
      <c r="I48" s="22">
        <v>1</v>
      </c>
      <c r="J48" s="23" t="s">
        <v>30</v>
      </c>
      <c r="K48" s="43"/>
      <c r="N48" s="7">
        <f>E48/E57</f>
        <v>9.3457943925233638E-3</v>
      </c>
      <c r="O48" s="7">
        <f>I48/I57</f>
        <v>1.2500000000000001E-2</v>
      </c>
      <c r="P48" s="7">
        <f t="shared" si="0"/>
        <v>4.6728971962616821E-2</v>
      </c>
      <c r="Q48" s="7">
        <f t="shared" si="1"/>
        <v>6.25E-2</v>
      </c>
    </row>
    <row r="49" spans="1:17" ht="50.25" customHeight="1">
      <c r="A49" s="44" t="s">
        <v>69</v>
      </c>
      <c r="B49" s="25" t="s">
        <v>180</v>
      </c>
      <c r="C49" s="58"/>
      <c r="D49" s="22">
        <v>4</v>
      </c>
      <c r="E49" s="22">
        <v>1</v>
      </c>
      <c r="F49" s="24" t="s">
        <v>34</v>
      </c>
      <c r="G49" s="58"/>
      <c r="H49" s="22">
        <v>4</v>
      </c>
      <c r="I49" s="22">
        <v>1</v>
      </c>
      <c r="J49" s="24" t="s">
        <v>34</v>
      </c>
      <c r="K49" s="43"/>
      <c r="N49" s="7">
        <f>E49/E57</f>
        <v>9.3457943925233638E-3</v>
      </c>
      <c r="O49" s="7">
        <f>I49/I57</f>
        <v>1.2500000000000001E-2</v>
      </c>
      <c r="P49" s="7">
        <f t="shared" si="0"/>
        <v>3.7383177570093455E-2</v>
      </c>
      <c r="Q49" s="7">
        <f t="shared" si="1"/>
        <v>0.05</v>
      </c>
    </row>
    <row r="50" spans="1:17" ht="39.75" customHeight="1">
      <c r="A50" s="44" t="s">
        <v>70</v>
      </c>
      <c r="B50" s="25" t="s">
        <v>181</v>
      </c>
      <c r="C50" s="58"/>
      <c r="D50" s="22">
        <v>5</v>
      </c>
      <c r="E50" s="22">
        <v>1</v>
      </c>
      <c r="F50" s="23" t="s">
        <v>30</v>
      </c>
      <c r="G50" s="58"/>
      <c r="H50" s="22">
        <v>5</v>
      </c>
      <c r="I50" s="22">
        <v>1</v>
      </c>
      <c r="J50" s="23" t="s">
        <v>30</v>
      </c>
      <c r="K50" s="43"/>
      <c r="N50" s="7">
        <f>E50/E57</f>
        <v>9.3457943925233638E-3</v>
      </c>
      <c r="O50" s="7">
        <f>I50/I57</f>
        <v>1.2500000000000001E-2</v>
      </c>
      <c r="P50" s="7">
        <f t="shared" si="0"/>
        <v>4.6728971962616821E-2</v>
      </c>
      <c r="Q50" s="7">
        <f t="shared" si="1"/>
        <v>6.25E-2</v>
      </c>
    </row>
    <row r="51" spans="1:17" ht="39.75" customHeight="1">
      <c r="A51" s="44" t="s">
        <v>71</v>
      </c>
      <c r="B51" s="25" t="s">
        <v>226</v>
      </c>
      <c r="C51" s="58"/>
      <c r="D51" s="22">
        <v>4</v>
      </c>
      <c r="E51" s="22">
        <v>2</v>
      </c>
      <c r="F51" s="23" t="s">
        <v>26</v>
      </c>
      <c r="G51" s="58"/>
      <c r="H51" s="22">
        <v>3</v>
      </c>
      <c r="I51" s="22">
        <v>2</v>
      </c>
      <c r="J51" s="24" t="s">
        <v>27</v>
      </c>
      <c r="K51" s="43"/>
      <c r="N51" s="7">
        <f>E51/E57</f>
        <v>1.8691588785046728E-2</v>
      </c>
      <c r="O51" s="7">
        <f>I51/I57</f>
        <v>2.5000000000000001E-2</v>
      </c>
      <c r="P51" s="7">
        <f t="shared" si="0"/>
        <v>7.476635514018691E-2</v>
      </c>
      <c r="Q51" s="7">
        <f t="shared" si="1"/>
        <v>7.5000000000000011E-2</v>
      </c>
    </row>
    <row r="52" spans="1:17" ht="63" customHeight="1">
      <c r="A52" s="44" t="s">
        <v>72</v>
      </c>
      <c r="B52" s="25" t="s">
        <v>227</v>
      </c>
      <c r="C52" s="58"/>
      <c r="D52" s="22">
        <v>5</v>
      </c>
      <c r="E52" s="22">
        <v>1</v>
      </c>
      <c r="F52" s="23" t="s">
        <v>30</v>
      </c>
      <c r="G52" s="58"/>
      <c r="H52" s="22">
        <v>5</v>
      </c>
      <c r="I52" s="22">
        <v>1</v>
      </c>
      <c r="J52" s="23" t="s">
        <v>30</v>
      </c>
      <c r="K52" s="43"/>
      <c r="N52" s="7">
        <f>E52/E57</f>
        <v>9.3457943925233638E-3</v>
      </c>
      <c r="O52" s="7">
        <f>I52/I57</f>
        <v>1.2500000000000001E-2</v>
      </c>
      <c r="P52" s="7">
        <f t="shared" si="0"/>
        <v>4.6728971962616821E-2</v>
      </c>
      <c r="Q52" s="7">
        <f t="shared" si="1"/>
        <v>6.25E-2</v>
      </c>
    </row>
    <row r="53" spans="1:17" ht="64.5" customHeight="1">
      <c r="A53" s="44" t="s">
        <v>228</v>
      </c>
      <c r="B53" s="25" t="s">
        <v>165</v>
      </c>
      <c r="C53" s="44" t="s">
        <v>229</v>
      </c>
      <c r="D53" s="22">
        <v>5</v>
      </c>
      <c r="E53" s="22">
        <v>1</v>
      </c>
      <c r="F53" s="23" t="s">
        <v>30</v>
      </c>
      <c r="G53" s="44" t="s">
        <v>97</v>
      </c>
      <c r="H53" s="22">
        <v>5</v>
      </c>
      <c r="I53" s="22">
        <v>1</v>
      </c>
      <c r="J53" s="23" t="s">
        <v>30</v>
      </c>
      <c r="K53" s="43"/>
      <c r="N53" s="7">
        <f>E53/E57</f>
        <v>9.3457943925233638E-3</v>
      </c>
      <c r="O53" s="7">
        <f>I53/I57</f>
        <v>1.2500000000000001E-2</v>
      </c>
      <c r="P53" s="7">
        <f t="shared" si="0"/>
        <v>4.6728971962616821E-2</v>
      </c>
      <c r="Q53" s="7">
        <f t="shared" si="1"/>
        <v>6.25E-2</v>
      </c>
    </row>
    <row r="54" spans="1:17" ht="150.75" customHeight="1">
      <c r="A54" s="41" t="s">
        <v>73</v>
      </c>
      <c r="B54" s="25" t="s">
        <v>173</v>
      </c>
      <c r="C54" s="44" t="s">
        <v>192</v>
      </c>
      <c r="D54" s="22">
        <v>4</v>
      </c>
      <c r="E54" s="22">
        <v>2</v>
      </c>
      <c r="F54" s="23" t="s">
        <v>26</v>
      </c>
      <c r="G54" s="44" t="s">
        <v>166</v>
      </c>
      <c r="H54" s="22">
        <v>3</v>
      </c>
      <c r="I54" s="22">
        <v>1</v>
      </c>
      <c r="J54" s="24" t="s">
        <v>50</v>
      </c>
      <c r="K54" s="43"/>
      <c r="N54" s="7">
        <f>E54/E57</f>
        <v>1.8691588785046728E-2</v>
      </c>
      <c r="O54" s="7">
        <f>I54/I57</f>
        <v>1.2500000000000001E-2</v>
      </c>
      <c r="P54" s="7">
        <f t="shared" si="0"/>
        <v>7.476635514018691E-2</v>
      </c>
      <c r="Q54" s="7">
        <f t="shared" si="1"/>
        <v>3.7500000000000006E-2</v>
      </c>
    </row>
    <row r="55" spans="1:17" ht="63.75" customHeight="1">
      <c r="A55" s="44" t="s">
        <v>74</v>
      </c>
      <c r="B55" s="25" t="s">
        <v>232</v>
      </c>
      <c r="C55" s="71" t="s">
        <v>122</v>
      </c>
      <c r="D55" s="22">
        <v>2</v>
      </c>
      <c r="E55" s="22">
        <v>1</v>
      </c>
      <c r="F55" s="24" t="s">
        <v>75</v>
      </c>
      <c r="G55" s="71" t="s">
        <v>97</v>
      </c>
      <c r="H55" s="22">
        <v>1</v>
      </c>
      <c r="I55" s="22">
        <v>1</v>
      </c>
      <c r="J55" s="24" t="s">
        <v>42</v>
      </c>
      <c r="K55" s="43"/>
      <c r="N55" s="7">
        <f>E55/E57</f>
        <v>9.3457943925233638E-3</v>
      </c>
      <c r="O55" s="7">
        <f>I55/I57</f>
        <v>1.2500000000000001E-2</v>
      </c>
      <c r="P55" s="7">
        <f t="shared" si="0"/>
        <v>1.8691588785046728E-2</v>
      </c>
      <c r="Q55" s="7">
        <f t="shared" si="1"/>
        <v>1.2500000000000001E-2</v>
      </c>
    </row>
    <row r="56" spans="1:17" ht="51" customHeight="1">
      <c r="A56" s="44" t="s">
        <v>76</v>
      </c>
      <c r="B56" s="25" t="s">
        <v>233</v>
      </c>
      <c r="C56" s="72"/>
      <c r="D56" s="22">
        <v>2</v>
      </c>
      <c r="E56" s="22">
        <v>1</v>
      </c>
      <c r="F56" s="24" t="s">
        <v>75</v>
      </c>
      <c r="G56" s="72"/>
      <c r="H56" s="22">
        <v>1</v>
      </c>
      <c r="I56" s="22">
        <v>1</v>
      </c>
      <c r="J56" s="24" t="s">
        <v>42</v>
      </c>
      <c r="K56" s="43"/>
      <c r="N56" s="7">
        <f>E56/E57</f>
        <v>9.3457943925233638E-3</v>
      </c>
      <c r="O56" s="7">
        <f>I56/I57</f>
        <v>1.2500000000000001E-2</v>
      </c>
      <c r="P56" s="7">
        <f t="shared" si="0"/>
        <v>1.8691588785046728E-2</v>
      </c>
      <c r="Q56" s="7">
        <f t="shared" si="1"/>
        <v>1.2500000000000001E-2</v>
      </c>
    </row>
    <row r="57" spans="1:17" ht="15.75">
      <c r="A57" s="30"/>
      <c r="B57" s="31"/>
      <c r="C57" s="32" t="s">
        <v>77</v>
      </c>
      <c r="D57" s="33">
        <f>SUM(D15:D56)</f>
        <v>105</v>
      </c>
      <c r="E57" s="33">
        <f>SUM(E15:E56)</f>
        <v>107</v>
      </c>
      <c r="F57" s="34"/>
      <c r="G57" s="33"/>
      <c r="H57" s="33">
        <f>SUM(H15:H56)</f>
        <v>91</v>
      </c>
      <c r="I57" s="33">
        <f>SUM(I15:I56)</f>
        <v>80</v>
      </c>
      <c r="J57" s="34"/>
      <c r="P57" s="8"/>
    </row>
    <row r="58" spans="1:17" ht="15.75">
      <c r="A58" s="63" t="s">
        <v>78</v>
      </c>
      <c r="B58" s="63"/>
      <c r="C58" s="63"/>
      <c r="D58" s="63"/>
      <c r="E58" s="63"/>
      <c r="F58" s="35">
        <f>SUM(P15:P56)</f>
        <v>2.2149532710280355</v>
      </c>
      <c r="G58" s="47"/>
      <c r="H58" s="47"/>
      <c r="I58" s="47"/>
      <c r="J58" s="35">
        <f>SUM(Q15:Q56)</f>
        <v>1.9624999999999995</v>
      </c>
      <c r="K58" s="43"/>
    </row>
    <row r="59" spans="1:17">
      <c r="A59" s="64" t="s">
        <v>96</v>
      </c>
      <c r="B59" s="65"/>
      <c r="C59" s="65"/>
      <c r="D59" s="65"/>
      <c r="E59" s="65"/>
      <c r="F59" s="65"/>
      <c r="G59" s="65"/>
    </row>
    <row r="60" spans="1:17" ht="9" customHeight="1"/>
    <row r="61" spans="1:17" ht="18" customHeight="1">
      <c r="A61" s="66" t="s">
        <v>3</v>
      </c>
      <c r="B61" s="66"/>
      <c r="C61" s="66"/>
      <c r="D61" s="66"/>
      <c r="E61" s="1"/>
      <c r="F61" s="13"/>
      <c r="G61" s="1"/>
      <c r="H61" s="1"/>
      <c r="I61" s="1"/>
      <c r="J61" s="13"/>
    </row>
    <row r="62" spans="1:17" ht="12.75" customHeight="1">
      <c r="A62" s="2"/>
      <c r="B62"/>
      <c r="E62" s="1"/>
      <c r="F62" s="13"/>
      <c r="G62" s="1"/>
      <c r="H62" s="1"/>
      <c r="I62" s="1"/>
      <c r="J62" s="13"/>
    </row>
    <row r="63" spans="1:17" ht="30.75" customHeight="1">
      <c r="A63" s="36" t="s">
        <v>4</v>
      </c>
      <c r="B63" s="67" t="s">
        <v>5</v>
      </c>
      <c r="C63" s="67"/>
      <c r="D63" s="68" t="s">
        <v>6</v>
      </c>
      <c r="E63" s="68"/>
      <c r="F63" s="68"/>
      <c r="G63" s="37" t="s">
        <v>7</v>
      </c>
      <c r="H63" s="3"/>
      <c r="I63" s="1"/>
      <c r="J63" s="13"/>
    </row>
    <row r="64" spans="1:17" ht="24" customHeight="1">
      <c r="A64" s="36" t="s">
        <v>8</v>
      </c>
      <c r="B64" s="67" t="s">
        <v>9</v>
      </c>
      <c r="C64" s="67"/>
      <c r="D64" s="68" t="s">
        <v>10</v>
      </c>
      <c r="E64" s="68"/>
      <c r="F64" s="68"/>
      <c r="G64" s="37" t="s">
        <v>11</v>
      </c>
      <c r="H64" s="3"/>
      <c r="I64" s="1"/>
      <c r="J64" s="13"/>
    </row>
    <row r="66" spans="1:2" ht="15.75">
      <c r="A66" s="50" t="s">
        <v>244</v>
      </c>
      <c r="B66" s="51"/>
    </row>
  </sheetData>
  <mergeCells count="35">
    <mergeCell ref="A66:B66"/>
    <mergeCell ref="A10:J10"/>
    <mergeCell ref="A59:G59"/>
    <mergeCell ref="A61:D61"/>
    <mergeCell ref="B63:C63"/>
    <mergeCell ref="D63:F63"/>
    <mergeCell ref="B64:C64"/>
    <mergeCell ref="D64:F64"/>
    <mergeCell ref="C42:C43"/>
    <mergeCell ref="C47:C52"/>
    <mergeCell ref="G47:G52"/>
    <mergeCell ref="C55:C56"/>
    <mergeCell ref="G55:G56"/>
    <mergeCell ref="A58:E58"/>
    <mergeCell ref="C38:C40"/>
    <mergeCell ref="G38:G40"/>
    <mergeCell ref="N13:O13"/>
    <mergeCell ref="P13:Q13"/>
    <mergeCell ref="C27:C30"/>
    <mergeCell ref="C31:C32"/>
    <mergeCell ref="C33:C35"/>
    <mergeCell ref="A8:J8"/>
    <mergeCell ref="A9:J9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Слесарь-сантехник, Хозяйственный отдел&amp;R&amp;"Times New Roman,обычный"&amp;8&amp;P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1"/>
  <sheetViews>
    <sheetView view="pageBreakPreview" topLeftCell="A12" zoomScale="80" zoomScaleNormal="90" zoomScaleSheetLayoutView="80" zoomScalePageLayoutView="90" workbookViewId="0">
      <selection activeCell="E12" sqref="E12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0" t="s">
        <v>79</v>
      </c>
      <c r="B2" s="50"/>
    </row>
    <row r="3" spans="1:7" ht="8.25" customHeight="1"/>
    <row r="4" spans="1:7" ht="30">
      <c r="A4" s="38" t="s">
        <v>245</v>
      </c>
      <c r="B4" s="9"/>
      <c r="C4" s="38" t="s">
        <v>246</v>
      </c>
      <c r="D4" s="9"/>
      <c r="E4" s="39"/>
      <c r="F4" s="14"/>
      <c r="G4" s="39"/>
    </row>
    <row r="5" spans="1:7" ht="16.5">
      <c r="A5" s="10" t="s">
        <v>80</v>
      </c>
      <c r="B5" s="10"/>
      <c r="C5" s="10" t="s">
        <v>81</v>
      </c>
      <c r="D5" s="10"/>
      <c r="E5" s="10" t="s">
        <v>82</v>
      </c>
      <c r="F5" s="10"/>
      <c r="G5" s="10" t="s">
        <v>83</v>
      </c>
    </row>
    <row r="6" spans="1:7" ht="8.25" customHeight="1"/>
    <row r="7" spans="1:7" ht="15.75">
      <c r="A7" s="50" t="s">
        <v>84</v>
      </c>
      <c r="B7" s="50"/>
    </row>
    <row r="8" spans="1:7" ht="10.5" customHeight="1"/>
    <row r="9" spans="1:7" ht="15.75">
      <c r="A9" s="38" t="s">
        <v>190</v>
      </c>
      <c r="B9" s="9"/>
      <c r="C9" s="38" t="s">
        <v>247</v>
      </c>
      <c r="D9" s="9"/>
      <c r="E9" s="39"/>
      <c r="F9" s="14"/>
      <c r="G9" s="39"/>
    </row>
    <row r="10" spans="1:7" ht="16.5">
      <c r="A10" s="10" t="s">
        <v>80</v>
      </c>
      <c r="B10" s="10"/>
      <c r="C10" s="10" t="s">
        <v>81</v>
      </c>
      <c r="D10" s="10"/>
      <c r="E10" s="10" t="s">
        <v>82</v>
      </c>
      <c r="F10" s="10"/>
      <c r="G10" s="10" t="s">
        <v>83</v>
      </c>
    </row>
    <row r="11" spans="1:7" ht="15.75">
      <c r="A11" s="38" t="s">
        <v>248</v>
      </c>
      <c r="B11" s="9"/>
      <c r="C11" s="38" t="s">
        <v>249</v>
      </c>
      <c r="D11" s="9"/>
      <c r="E11" s="39"/>
      <c r="F11" s="14"/>
      <c r="G11" s="39"/>
    </row>
    <row r="12" spans="1:7" ht="16.5">
      <c r="A12" s="10" t="s">
        <v>80</v>
      </c>
      <c r="B12" s="10"/>
      <c r="C12" s="10" t="s">
        <v>81</v>
      </c>
      <c r="D12" s="10"/>
      <c r="E12" s="10" t="s">
        <v>82</v>
      </c>
      <c r="F12" s="10"/>
      <c r="G12" s="10" t="s">
        <v>83</v>
      </c>
    </row>
    <row r="13" spans="1:7" ht="15.75">
      <c r="A13" s="38" t="s">
        <v>250</v>
      </c>
      <c r="B13" s="9"/>
      <c r="C13" s="38" t="s">
        <v>251</v>
      </c>
      <c r="D13" s="9"/>
      <c r="E13" s="39"/>
      <c r="F13" s="14"/>
      <c r="G13" s="39"/>
    </row>
    <row r="14" spans="1:7" ht="16.5">
      <c r="A14" s="10" t="s">
        <v>80</v>
      </c>
      <c r="B14" s="10"/>
      <c r="C14" s="10" t="s">
        <v>81</v>
      </c>
      <c r="D14" s="10"/>
      <c r="E14" s="10" t="s">
        <v>82</v>
      </c>
      <c r="F14" s="10"/>
      <c r="G14" s="10" t="s">
        <v>83</v>
      </c>
    </row>
    <row r="15" spans="1:7" ht="60">
      <c r="A15" s="38" t="s">
        <v>252</v>
      </c>
      <c r="B15" s="9"/>
      <c r="C15" s="38" t="s">
        <v>253</v>
      </c>
      <c r="D15" s="9"/>
      <c r="E15" s="39"/>
      <c r="F15" s="14"/>
      <c r="G15" s="39"/>
    </row>
    <row r="16" spans="1:7" ht="16.5">
      <c r="A16" s="10" t="s">
        <v>80</v>
      </c>
      <c r="B16" s="10"/>
      <c r="C16" s="10" t="s">
        <v>81</v>
      </c>
      <c r="D16" s="10"/>
      <c r="E16" s="10" t="s">
        <v>82</v>
      </c>
      <c r="F16" s="10"/>
      <c r="G16" s="10" t="s">
        <v>83</v>
      </c>
    </row>
    <row r="17" spans="1:5" ht="12.75" customHeight="1"/>
    <row r="18" spans="1:5" ht="15.75">
      <c r="A18" s="50" t="s">
        <v>85</v>
      </c>
      <c r="B18" s="50"/>
      <c r="C18" s="48"/>
    </row>
    <row r="19" spans="1:5" ht="8.25" customHeight="1"/>
    <row r="20" spans="1:5" ht="15.75">
      <c r="A20" s="39"/>
      <c r="B20" s="9"/>
      <c r="C20" s="38" t="s">
        <v>303</v>
      </c>
      <c r="D20" s="49"/>
      <c r="E20" s="39"/>
    </row>
    <row r="21" spans="1:5" ht="16.5">
      <c r="A21" s="11" t="s">
        <v>82</v>
      </c>
      <c r="B21" s="11"/>
      <c r="C21" s="10" t="s">
        <v>86</v>
      </c>
      <c r="D21" s="11"/>
      <c r="E21" s="11" t="s">
        <v>83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Слесарь-сантехник, Хозяйственный отдел&amp;R&amp;"Times New Roman,обычный"&amp;8 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Q60"/>
  <sheetViews>
    <sheetView view="pageLayout" topLeftCell="A63" zoomScaleNormal="100" zoomScaleSheetLayoutView="80" workbookViewId="0">
      <selection activeCell="J58" sqref="J58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52" t="s">
        <v>196</v>
      </c>
      <c r="B1" s="53"/>
      <c r="C1" s="53"/>
      <c r="D1" s="53"/>
      <c r="E1" s="53"/>
      <c r="F1" s="53"/>
      <c r="G1" s="53"/>
      <c r="H1" s="53"/>
      <c r="I1" s="53"/>
      <c r="J1" s="54"/>
    </row>
    <row r="2" spans="1:17">
      <c r="A2" s="55" t="s">
        <v>0</v>
      </c>
      <c r="B2" s="53"/>
      <c r="C2" s="53"/>
      <c r="D2" s="53"/>
      <c r="E2" s="53"/>
      <c r="F2" s="53"/>
      <c r="G2" s="53"/>
      <c r="H2" s="53"/>
      <c r="I2" s="53"/>
      <c r="J2" s="54"/>
    </row>
    <row r="3" spans="1:17">
      <c r="A3" s="52" t="s">
        <v>197</v>
      </c>
      <c r="B3" s="53"/>
      <c r="C3" s="53"/>
      <c r="D3" s="53"/>
      <c r="E3" s="53"/>
      <c r="F3" s="53"/>
      <c r="G3" s="53"/>
      <c r="H3" s="53"/>
      <c r="I3" s="53"/>
      <c r="J3" s="54"/>
    </row>
    <row r="4" spans="1:17">
      <c r="A4" s="55" t="s">
        <v>1</v>
      </c>
      <c r="B4" s="53"/>
      <c r="C4" s="53"/>
      <c r="D4" s="53"/>
      <c r="E4" s="53"/>
      <c r="F4" s="53"/>
      <c r="G4" s="53"/>
      <c r="H4" s="53"/>
      <c r="I4" s="53"/>
      <c r="J4" s="54"/>
    </row>
    <row r="6" spans="1:17" ht="32.25" customHeight="1">
      <c r="A6" s="56" t="s">
        <v>2</v>
      </c>
      <c r="B6" s="57"/>
      <c r="C6" s="57"/>
      <c r="D6" s="57"/>
      <c r="E6" s="57"/>
      <c r="F6" s="57"/>
      <c r="G6" s="57"/>
      <c r="H6" s="57"/>
      <c r="I6" s="57"/>
      <c r="J6" s="57"/>
    </row>
    <row r="7" spans="1:17" ht="22.5" customHeight="1">
      <c r="A7" s="50" t="s">
        <v>279</v>
      </c>
      <c r="B7" s="51"/>
      <c r="C7" s="51"/>
      <c r="D7" s="51"/>
      <c r="E7" s="51"/>
      <c r="F7" s="51"/>
      <c r="G7" s="51"/>
      <c r="H7" s="51"/>
      <c r="I7" s="51"/>
      <c r="J7" s="51"/>
    </row>
    <row r="8" spans="1:17" ht="22.5" customHeight="1">
      <c r="A8" s="50" t="s">
        <v>257</v>
      </c>
      <c r="B8" s="51"/>
      <c r="C8" s="51"/>
      <c r="D8" s="51"/>
      <c r="E8" s="51"/>
      <c r="F8" s="51"/>
      <c r="G8" s="51"/>
      <c r="H8" s="51"/>
      <c r="I8" s="51"/>
      <c r="J8" s="51"/>
    </row>
    <row r="9" spans="1:17" ht="34.5" customHeight="1">
      <c r="A9" s="69" t="s">
        <v>282</v>
      </c>
      <c r="B9" s="70"/>
      <c r="C9" s="70"/>
      <c r="D9" s="70"/>
      <c r="E9" s="70"/>
      <c r="F9" s="70"/>
      <c r="G9" s="70"/>
      <c r="H9" s="70"/>
      <c r="I9" s="70"/>
      <c r="J9" s="70"/>
    </row>
    <row r="10" spans="1:17" ht="22.5" customHeight="1">
      <c r="A10" s="50" t="s">
        <v>278</v>
      </c>
      <c r="B10" s="51"/>
      <c r="C10" s="51"/>
      <c r="D10" s="51"/>
      <c r="E10" s="51"/>
      <c r="F10" s="51"/>
      <c r="G10" s="51"/>
      <c r="H10" s="51"/>
      <c r="I10" s="51"/>
      <c r="J10" s="51"/>
    </row>
    <row r="11" spans="1:17" ht="12" customHeight="1"/>
    <row r="12" spans="1:17" ht="24" customHeight="1">
      <c r="A12" s="58" t="s">
        <v>12</v>
      </c>
      <c r="B12" s="59" t="s">
        <v>13</v>
      </c>
      <c r="C12" s="58" t="s">
        <v>14</v>
      </c>
      <c r="D12" s="58" t="s">
        <v>15</v>
      </c>
      <c r="E12" s="58"/>
      <c r="F12" s="58"/>
      <c r="G12" s="60" t="s">
        <v>16</v>
      </c>
      <c r="H12" s="58" t="s">
        <v>17</v>
      </c>
      <c r="I12" s="58"/>
      <c r="J12" s="58"/>
      <c r="K12" s="43"/>
    </row>
    <row r="13" spans="1:17" ht="36" customHeight="1">
      <c r="A13" s="58"/>
      <c r="B13" s="59"/>
      <c r="C13" s="58"/>
      <c r="D13" s="44" t="s">
        <v>18</v>
      </c>
      <c r="E13" s="44" t="s">
        <v>19</v>
      </c>
      <c r="F13" s="45" t="s">
        <v>20</v>
      </c>
      <c r="G13" s="60"/>
      <c r="H13" s="44" t="s">
        <v>18</v>
      </c>
      <c r="I13" s="44" t="s">
        <v>19</v>
      </c>
      <c r="J13" s="45" t="s">
        <v>20</v>
      </c>
      <c r="K13" s="43"/>
      <c r="N13" s="58" t="s">
        <v>21</v>
      </c>
      <c r="O13" s="61"/>
      <c r="P13" s="58" t="s">
        <v>22</v>
      </c>
      <c r="Q13" s="61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43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30.25" customHeight="1">
      <c r="A15" s="41" t="s">
        <v>118</v>
      </c>
      <c r="B15" s="21" t="s">
        <v>25</v>
      </c>
      <c r="C15" s="44" t="s">
        <v>198</v>
      </c>
      <c r="D15" s="22">
        <v>2</v>
      </c>
      <c r="E15" s="22">
        <v>2</v>
      </c>
      <c r="F15" s="24" t="s">
        <v>34</v>
      </c>
      <c r="G15" s="44" t="s">
        <v>169</v>
      </c>
      <c r="H15" s="22">
        <v>2</v>
      </c>
      <c r="I15" s="22">
        <v>1</v>
      </c>
      <c r="J15" s="24" t="s">
        <v>75</v>
      </c>
      <c r="K15" s="43"/>
      <c r="N15" s="7">
        <f>E15/E51</f>
        <v>2.2727272727272728E-2</v>
      </c>
      <c r="O15" s="7">
        <f>I15/I51</f>
        <v>1.4705882352941176E-2</v>
      </c>
      <c r="P15" s="7">
        <f>N15*D15</f>
        <v>4.5454545454545456E-2</v>
      </c>
      <c r="Q15" s="7">
        <f>O15*H15</f>
        <v>2.9411764705882353E-2</v>
      </c>
    </row>
    <row r="16" spans="1:17" ht="189.75" customHeight="1">
      <c r="A16" s="41" t="s">
        <v>280</v>
      </c>
      <c r="B16" s="21" t="s">
        <v>28</v>
      </c>
      <c r="C16" s="44" t="s">
        <v>189</v>
      </c>
      <c r="D16" s="22">
        <v>5</v>
      </c>
      <c r="E16" s="22">
        <v>5</v>
      </c>
      <c r="F16" s="42" t="s">
        <v>182</v>
      </c>
      <c r="G16" s="44" t="s">
        <v>188</v>
      </c>
      <c r="H16" s="22">
        <v>4</v>
      </c>
      <c r="I16" s="22">
        <v>4</v>
      </c>
      <c r="J16" s="28" t="s">
        <v>116</v>
      </c>
      <c r="N16" s="7">
        <f>E16/E51</f>
        <v>5.6818181818181816E-2</v>
      </c>
      <c r="O16" s="7">
        <f>I16/I51</f>
        <v>5.8823529411764705E-2</v>
      </c>
      <c r="P16" s="7">
        <f t="shared" ref="P16:P46" si="0">N16*D16</f>
        <v>0.28409090909090906</v>
      </c>
      <c r="Q16" s="7">
        <f t="shared" ref="Q16:Q46" si="1">O16*H16</f>
        <v>0.23529411764705882</v>
      </c>
    </row>
    <row r="17" spans="1:17" ht="116.25" customHeight="1">
      <c r="A17" s="44" t="s">
        <v>31</v>
      </c>
      <c r="B17" s="21" t="s">
        <v>32</v>
      </c>
      <c r="C17" s="44" t="s">
        <v>119</v>
      </c>
      <c r="D17" s="22">
        <v>2</v>
      </c>
      <c r="E17" s="22">
        <v>2</v>
      </c>
      <c r="F17" s="24" t="s">
        <v>34</v>
      </c>
      <c r="G17" s="44" t="s">
        <v>120</v>
      </c>
      <c r="H17" s="22">
        <v>2</v>
      </c>
      <c r="I17" s="22">
        <v>1</v>
      </c>
      <c r="J17" s="24" t="s">
        <v>75</v>
      </c>
      <c r="N17" s="7">
        <f>E17/E51</f>
        <v>2.2727272727272728E-2</v>
      </c>
      <c r="O17" s="7">
        <f>I17/I51</f>
        <v>1.4705882352941176E-2</v>
      </c>
      <c r="P17" s="7">
        <f t="shared" si="0"/>
        <v>4.5454545454545456E-2</v>
      </c>
      <c r="Q17" s="7">
        <f t="shared" si="1"/>
        <v>2.9411764705882353E-2</v>
      </c>
    </row>
    <row r="18" spans="1:17" ht="87.75" customHeight="1">
      <c r="A18" s="44" t="s">
        <v>174</v>
      </c>
      <c r="B18" s="25" t="s">
        <v>129</v>
      </c>
      <c r="C18" s="44" t="s">
        <v>205</v>
      </c>
      <c r="D18" s="22">
        <v>1</v>
      </c>
      <c r="E18" s="22">
        <v>5</v>
      </c>
      <c r="F18" s="23" t="s">
        <v>30</v>
      </c>
      <c r="G18" s="44" t="s">
        <v>175</v>
      </c>
      <c r="H18" s="22">
        <v>1</v>
      </c>
      <c r="I18" s="22">
        <v>4</v>
      </c>
      <c r="J18" s="24" t="s">
        <v>34</v>
      </c>
      <c r="N18" s="7">
        <f>E18/E51</f>
        <v>5.6818181818181816E-2</v>
      </c>
      <c r="O18" s="7">
        <f>I18/I51</f>
        <v>5.8823529411764705E-2</v>
      </c>
      <c r="P18" s="7">
        <f t="shared" si="0"/>
        <v>5.6818181818181816E-2</v>
      </c>
      <c r="Q18" s="7">
        <f t="shared" si="1"/>
        <v>5.8823529411764705E-2</v>
      </c>
    </row>
    <row r="19" spans="1:17" ht="57" customHeight="1">
      <c r="A19" s="44" t="s">
        <v>98</v>
      </c>
      <c r="B19" s="25" t="s">
        <v>131</v>
      </c>
      <c r="C19" s="44" t="s">
        <v>99</v>
      </c>
      <c r="D19" s="22">
        <v>1</v>
      </c>
      <c r="E19" s="22">
        <v>3</v>
      </c>
      <c r="F19" s="24" t="s">
        <v>50</v>
      </c>
      <c r="G19" s="44" t="s">
        <v>97</v>
      </c>
      <c r="H19" s="22">
        <v>1</v>
      </c>
      <c r="I19" s="22">
        <v>2</v>
      </c>
      <c r="J19" s="24" t="s">
        <v>75</v>
      </c>
      <c r="N19" s="7">
        <f>E19/E51</f>
        <v>3.4090909090909088E-2</v>
      </c>
      <c r="O19" s="7">
        <f>I19/I51</f>
        <v>2.9411764705882353E-2</v>
      </c>
      <c r="P19" s="7">
        <f t="shared" si="0"/>
        <v>3.4090909090909088E-2</v>
      </c>
      <c r="Q19" s="7">
        <f>O19*H19</f>
        <v>2.9411764705882353E-2</v>
      </c>
    </row>
    <row r="20" spans="1:17" ht="110.25" customHeight="1">
      <c r="A20" s="44" t="s">
        <v>207</v>
      </c>
      <c r="B20" s="25" t="s">
        <v>206</v>
      </c>
      <c r="C20" s="44" t="s">
        <v>209</v>
      </c>
      <c r="D20" s="22">
        <v>3</v>
      </c>
      <c r="E20" s="22">
        <v>2</v>
      </c>
      <c r="F20" s="24" t="s">
        <v>27</v>
      </c>
      <c r="G20" s="44" t="s">
        <v>208</v>
      </c>
      <c r="H20" s="22">
        <v>2</v>
      </c>
      <c r="I20" s="22">
        <v>1</v>
      </c>
      <c r="J20" s="24" t="s">
        <v>75</v>
      </c>
      <c r="N20" s="7">
        <f>E20/E51</f>
        <v>2.2727272727272728E-2</v>
      </c>
      <c r="O20" s="7">
        <f>I20/I51</f>
        <v>1.4705882352941176E-2</v>
      </c>
      <c r="P20" s="7">
        <f t="shared" si="0"/>
        <v>6.8181818181818177E-2</v>
      </c>
      <c r="Q20" s="7">
        <f>O20*H20</f>
        <v>2.9411764705882353E-2</v>
      </c>
    </row>
    <row r="21" spans="1:17" ht="88.5" customHeight="1">
      <c r="A21" s="44" t="s">
        <v>100</v>
      </c>
      <c r="B21" s="25" t="s">
        <v>210</v>
      </c>
      <c r="C21" s="44" t="s">
        <v>132</v>
      </c>
      <c r="D21" s="26">
        <v>3</v>
      </c>
      <c r="E21" s="26">
        <v>2</v>
      </c>
      <c r="F21" s="24" t="s">
        <v>27</v>
      </c>
      <c r="G21" s="45" t="s">
        <v>97</v>
      </c>
      <c r="H21" s="26">
        <v>2</v>
      </c>
      <c r="I21" s="26">
        <v>1</v>
      </c>
      <c r="J21" s="24" t="s">
        <v>75</v>
      </c>
      <c r="K21" s="43"/>
      <c r="N21" s="7">
        <f>E21/E51</f>
        <v>2.2727272727272728E-2</v>
      </c>
      <c r="O21" s="7">
        <f>I21/I51</f>
        <v>1.4705882352941176E-2</v>
      </c>
      <c r="P21" s="7">
        <f t="shared" si="0"/>
        <v>6.8181818181818177E-2</v>
      </c>
      <c r="Q21" s="7">
        <f t="shared" si="1"/>
        <v>2.9411764705882353E-2</v>
      </c>
    </row>
    <row r="22" spans="1:17" ht="135.75" customHeight="1">
      <c r="A22" s="44" t="s">
        <v>133</v>
      </c>
      <c r="B22" s="25" t="s">
        <v>37</v>
      </c>
      <c r="C22" s="44" t="s">
        <v>134</v>
      </c>
      <c r="D22" s="22">
        <v>4</v>
      </c>
      <c r="E22" s="22">
        <v>3</v>
      </c>
      <c r="F22" s="23" t="s">
        <v>36</v>
      </c>
      <c r="G22" s="44" t="s">
        <v>101</v>
      </c>
      <c r="H22" s="22">
        <v>4</v>
      </c>
      <c r="I22" s="22">
        <v>2</v>
      </c>
      <c r="J22" s="23" t="s">
        <v>26</v>
      </c>
      <c r="K22" s="43"/>
      <c r="N22" s="7">
        <f>E22/E51</f>
        <v>3.4090909090909088E-2</v>
      </c>
      <c r="O22" s="7">
        <f>I22/I51</f>
        <v>2.9411764705882353E-2</v>
      </c>
      <c r="P22" s="7">
        <f t="shared" si="0"/>
        <v>0.13636363636363635</v>
      </c>
      <c r="Q22" s="7">
        <f t="shared" si="1"/>
        <v>0.11764705882352941</v>
      </c>
    </row>
    <row r="23" spans="1:17" ht="94.5" customHeight="1">
      <c r="A23" s="44" t="s">
        <v>38</v>
      </c>
      <c r="B23" s="25" t="s">
        <v>135</v>
      </c>
      <c r="C23" s="44" t="s">
        <v>102</v>
      </c>
      <c r="D23" s="29">
        <v>2</v>
      </c>
      <c r="E23" s="29">
        <v>5</v>
      </c>
      <c r="F23" s="23" t="s">
        <v>29</v>
      </c>
      <c r="G23" s="44" t="s">
        <v>101</v>
      </c>
      <c r="H23" s="22">
        <v>2</v>
      </c>
      <c r="I23" s="22">
        <v>4</v>
      </c>
      <c r="J23" s="23" t="s">
        <v>26</v>
      </c>
      <c r="K23" s="43"/>
      <c r="N23" s="7">
        <f>E23/E51</f>
        <v>5.6818181818181816E-2</v>
      </c>
      <c r="O23" s="7">
        <f>I23/I51</f>
        <v>5.8823529411764705E-2</v>
      </c>
      <c r="P23" s="7">
        <f t="shared" si="0"/>
        <v>0.11363636363636363</v>
      </c>
      <c r="Q23" s="7">
        <f t="shared" si="1"/>
        <v>0.11764705882352941</v>
      </c>
    </row>
    <row r="24" spans="1:17" ht="72.75" customHeight="1">
      <c r="A24" s="44" t="s">
        <v>136</v>
      </c>
      <c r="B24" s="25" t="s">
        <v>137</v>
      </c>
      <c r="C24" s="44" t="s">
        <v>138</v>
      </c>
      <c r="D24" s="22">
        <v>4</v>
      </c>
      <c r="E24" s="22">
        <v>2</v>
      </c>
      <c r="F24" s="23" t="s">
        <v>26</v>
      </c>
      <c r="G24" s="44" t="s">
        <v>103</v>
      </c>
      <c r="H24" s="22">
        <v>4</v>
      </c>
      <c r="I24" s="22">
        <v>1</v>
      </c>
      <c r="J24" s="24" t="s">
        <v>34</v>
      </c>
      <c r="K24" s="43"/>
      <c r="N24" s="7">
        <f>E24/E51</f>
        <v>2.2727272727272728E-2</v>
      </c>
      <c r="O24" s="7">
        <f>I24/I51</f>
        <v>1.4705882352941176E-2</v>
      </c>
      <c r="P24" s="7">
        <f t="shared" si="0"/>
        <v>9.0909090909090912E-2</v>
      </c>
      <c r="Q24" s="7">
        <f t="shared" si="1"/>
        <v>5.8823529411764705E-2</v>
      </c>
    </row>
    <row r="25" spans="1:17" ht="75" customHeight="1">
      <c r="A25" s="44" t="s">
        <v>139</v>
      </c>
      <c r="B25" s="25" t="s">
        <v>140</v>
      </c>
      <c r="C25" s="44" t="s">
        <v>141</v>
      </c>
      <c r="D25" s="22">
        <v>4</v>
      </c>
      <c r="E25" s="22">
        <v>3</v>
      </c>
      <c r="F25" s="23" t="s">
        <v>36</v>
      </c>
      <c r="G25" s="44" t="s">
        <v>103</v>
      </c>
      <c r="H25" s="22">
        <v>4</v>
      </c>
      <c r="I25" s="22">
        <v>2</v>
      </c>
      <c r="J25" s="23" t="s">
        <v>26</v>
      </c>
      <c r="K25" s="43"/>
      <c r="N25" s="7">
        <f>E25/E51</f>
        <v>3.4090909090909088E-2</v>
      </c>
      <c r="O25" s="7">
        <f>I25/I51</f>
        <v>2.9411764705882353E-2</v>
      </c>
      <c r="P25" s="7">
        <f t="shared" si="0"/>
        <v>0.13636363636363635</v>
      </c>
      <c r="Q25" s="7">
        <f t="shared" si="1"/>
        <v>0.11764705882352941</v>
      </c>
    </row>
    <row r="26" spans="1:17" ht="42" customHeight="1">
      <c r="A26" s="44" t="s">
        <v>89</v>
      </c>
      <c r="B26" s="25" t="s">
        <v>88</v>
      </c>
      <c r="C26" s="58" t="s">
        <v>263</v>
      </c>
      <c r="D26" s="22">
        <v>1</v>
      </c>
      <c r="E26" s="22">
        <v>5</v>
      </c>
      <c r="F26" s="23" t="s">
        <v>30</v>
      </c>
      <c r="G26" s="44" t="s">
        <v>106</v>
      </c>
      <c r="H26" s="22">
        <v>1</v>
      </c>
      <c r="I26" s="22">
        <v>4</v>
      </c>
      <c r="J26" s="24" t="s">
        <v>34</v>
      </c>
      <c r="K26" s="43"/>
      <c r="N26" s="7">
        <f>E26/E51</f>
        <v>5.6818181818181816E-2</v>
      </c>
      <c r="O26" s="7">
        <f>I26/I51</f>
        <v>5.8823529411764705E-2</v>
      </c>
      <c r="P26" s="7">
        <f t="shared" si="0"/>
        <v>5.6818181818181816E-2</v>
      </c>
      <c r="Q26" s="7">
        <f t="shared" si="1"/>
        <v>5.8823529411764705E-2</v>
      </c>
    </row>
    <row r="27" spans="1:17" ht="51" customHeight="1">
      <c r="A27" s="44" t="s">
        <v>90</v>
      </c>
      <c r="B27" s="25" t="s">
        <v>217</v>
      </c>
      <c r="C27" s="58"/>
      <c r="D27" s="22">
        <v>1</v>
      </c>
      <c r="E27" s="22">
        <v>5</v>
      </c>
      <c r="F27" s="23" t="s">
        <v>30</v>
      </c>
      <c r="G27" s="44" t="s">
        <v>97</v>
      </c>
      <c r="H27" s="22">
        <v>1</v>
      </c>
      <c r="I27" s="22">
        <v>4</v>
      </c>
      <c r="J27" s="24" t="s">
        <v>34</v>
      </c>
      <c r="K27" s="43"/>
      <c r="N27" s="7">
        <f>E27/E51</f>
        <v>5.6818181818181816E-2</v>
      </c>
      <c r="O27" s="7">
        <f>I27/I51</f>
        <v>5.8823529411764705E-2</v>
      </c>
      <c r="P27" s="7">
        <f t="shared" si="0"/>
        <v>5.6818181818181816E-2</v>
      </c>
      <c r="Q27" s="7">
        <f t="shared" si="1"/>
        <v>5.8823529411764705E-2</v>
      </c>
    </row>
    <row r="28" spans="1:17" ht="59.25" customHeight="1">
      <c r="A28" s="44" t="s">
        <v>91</v>
      </c>
      <c r="B28" s="25" t="s">
        <v>218</v>
      </c>
      <c r="C28" s="58"/>
      <c r="D28" s="22">
        <v>1</v>
      </c>
      <c r="E28" s="22">
        <v>5</v>
      </c>
      <c r="F28" s="23" t="s">
        <v>30</v>
      </c>
      <c r="G28" s="44" t="s">
        <v>107</v>
      </c>
      <c r="H28" s="22">
        <v>1</v>
      </c>
      <c r="I28" s="22">
        <v>4</v>
      </c>
      <c r="J28" s="24" t="s">
        <v>34</v>
      </c>
      <c r="K28" s="43"/>
      <c r="N28" s="7">
        <f>E28/E51</f>
        <v>5.6818181818181816E-2</v>
      </c>
      <c r="O28" s="7">
        <f>I28/I51</f>
        <v>5.8823529411764705E-2</v>
      </c>
      <c r="P28" s="7">
        <f t="shared" si="0"/>
        <v>5.6818181818181816E-2</v>
      </c>
      <c r="Q28" s="7">
        <f t="shared" si="1"/>
        <v>5.8823529411764705E-2</v>
      </c>
    </row>
    <row r="29" spans="1:17" ht="52.5" customHeight="1">
      <c r="A29" s="44" t="s">
        <v>176</v>
      </c>
      <c r="B29" s="25" t="s">
        <v>53</v>
      </c>
      <c r="C29" s="44" t="s">
        <v>148</v>
      </c>
      <c r="D29" s="29">
        <v>1</v>
      </c>
      <c r="E29" s="29">
        <v>4</v>
      </c>
      <c r="F29" s="24" t="s">
        <v>34</v>
      </c>
      <c r="G29" s="44" t="s">
        <v>149</v>
      </c>
      <c r="H29" s="29">
        <v>1</v>
      </c>
      <c r="I29" s="29">
        <v>4</v>
      </c>
      <c r="J29" s="24" t="s">
        <v>34</v>
      </c>
      <c r="K29" s="43"/>
      <c r="N29" s="7">
        <f>E29/E51</f>
        <v>4.5454545454545456E-2</v>
      </c>
      <c r="O29" s="7">
        <f>I29/I51</f>
        <v>5.8823529411764705E-2</v>
      </c>
      <c r="P29" s="7">
        <f t="shared" si="0"/>
        <v>4.5454545454545456E-2</v>
      </c>
      <c r="Q29" s="7">
        <f t="shared" si="1"/>
        <v>5.8823529411764705E-2</v>
      </c>
    </row>
    <row r="30" spans="1:17" ht="93.75" customHeight="1">
      <c r="A30" s="44" t="s">
        <v>177</v>
      </c>
      <c r="B30" s="25" t="s">
        <v>54</v>
      </c>
      <c r="C30" s="44" t="s">
        <v>151</v>
      </c>
      <c r="D30" s="22">
        <v>1</v>
      </c>
      <c r="E30" s="22">
        <v>4</v>
      </c>
      <c r="F30" s="24" t="s">
        <v>34</v>
      </c>
      <c r="G30" s="46" t="s">
        <v>281</v>
      </c>
      <c r="H30" s="22">
        <v>1</v>
      </c>
      <c r="I30" s="22">
        <v>4</v>
      </c>
      <c r="J30" s="24" t="s">
        <v>34</v>
      </c>
      <c r="K30" s="43"/>
      <c r="N30" s="7">
        <f>E30/E51</f>
        <v>4.5454545454545456E-2</v>
      </c>
      <c r="O30" s="7">
        <f>I30/I51</f>
        <v>5.8823529411764705E-2</v>
      </c>
      <c r="P30" s="7">
        <f>N30*D30</f>
        <v>4.5454545454545456E-2</v>
      </c>
      <c r="Q30" s="7">
        <f>O30*H30</f>
        <v>5.8823529411764705E-2</v>
      </c>
    </row>
    <row r="31" spans="1:17" ht="46.5" customHeight="1">
      <c r="A31" s="44" t="s">
        <v>56</v>
      </c>
      <c r="B31" s="25" t="s">
        <v>92</v>
      </c>
      <c r="C31" s="58" t="s">
        <v>193</v>
      </c>
      <c r="D31" s="22">
        <v>1</v>
      </c>
      <c r="E31" s="22">
        <v>3</v>
      </c>
      <c r="F31" s="24" t="s">
        <v>50</v>
      </c>
      <c r="G31" s="58" t="s">
        <v>97</v>
      </c>
      <c r="H31" s="22">
        <v>1</v>
      </c>
      <c r="I31" s="22">
        <v>2</v>
      </c>
      <c r="J31" s="24" t="s">
        <v>75</v>
      </c>
      <c r="K31" s="43"/>
      <c r="N31" s="7">
        <f>E31/E51</f>
        <v>3.4090909090909088E-2</v>
      </c>
      <c r="O31" s="7">
        <f>I31/I51</f>
        <v>2.9411764705882353E-2</v>
      </c>
      <c r="P31" s="7">
        <f t="shared" si="0"/>
        <v>3.4090909090909088E-2</v>
      </c>
      <c r="Q31" s="7">
        <f t="shared" si="1"/>
        <v>2.9411764705882353E-2</v>
      </c>
    </row>
    <row r="32" spans="1:17" ht="35.25" customHeight="1">
      <c r="A32" s="44" t="s">
        <v>58</v>
      </c>
      <c r="B32" s="25" t="s">
        <v>55</v>
      </c>
      <c r="C32" s="62"/>
      <c r="D32" s="22">
        <v>1</v>
      </c>
      <c r="E32" s="22">
        <v>1</v>
      </c>
      <c r="F32" s="24" t="s">
        <v>42</v>
      </c>
      <c r="G32" s="58"/>
      <c r="H32" s="22">
        <v>1</v>
      </c>
      <c r="I32" s="22">
        <v>1</v>
      </c>
      <c r="J32" s="24" t="s">
        <v>42</v>
      </c>
      <c r="K32" s="43"/>
      <c r="N32" s="7">
        <f>E32/E51</f>
        <v>1.1363636363636364E-2</v>
      </c>
      <c r="O32" s="7">
        <f>I32/I51</f>
        <v>1.4705882352941176E-2</v>
      </c>
      <c r="P32" s="7">
        <f t="shared" si="0"/>
        <v>1.1363636363636364E-2</v>
      </c>
      <c r="Q32" s="7">
        <f t="shared" si="1"/>
        <v>1.4705882352941176E-2</v>
      </c>
    </row>
    <row r="33" spans="1:17" ht="33" customHeight="1">
      <c r="A33" s="44" t="s">
        <v>59</v>
      </c>
      <c r="B33" s="25" t="s">
        <v>93</v>
      </c>
      <c r="C33" s="62"/>
      <c r="D33" s="22">
        <v>1</v>
      </c>
      <c r="E33" s="22">
        <v>1</v>
      </c>
      <c r="F33" s="24" t="s">
        <v>42</v>
      </c>
      <c r="G33" s="58"/>
      <c r="H33" s="22">
        <v>1</v>
      </c>
      <c r="I33" s="22">
        <v>1</v>
      </c>
      <c r="J33" s="24" t="s">
        <v>42</v>
      </c>
      <c r="K33" s="43"/>
      <c r="N33" s="7">
        <f>E33/E51</f>
        <v>1.1363636363636364E-2</v>
      </c>
      <c r="O33" s="7">
        <f>I33/I51</f>
        <v>1.4705882352941176E-2</v>
      </c>
      <c r="P33" s="7">
        <f t="shared" si="0"/>
        <v>1.1363636363636364E-2</v>
      </c>
      <c r="Q33" s="7">
        <f t="shared" si="1"/>
        <v>1.4705882352941176E-2</v>
      </c>
    </row>
    <row r="34" spans="1:17" ht="57.75" customHeight="1">
      <c r="A34" s="44" t="s">
        <v>153</v>
      </c>
      <c r="B34" s="27" t="s">
        <v>156</v>
      </c>
      <c r="C34" s="58" t="s">
        <v>154</v>
      </c>
      <c r="D34" s="22">
        <v>3</v>
      </c>
      <c r="E34" s="22">
        <v>2</v>
      </c>
      <c r="F34" s="24" t="s">
        <v>27</v>
      </c>
      <c r="G34" s="44" t="s">
        <v>35</v>
      </c>
      <c r="H34" s="22">
        <v>3</v>
      </c>
      <c r="I34" s="22">
        <v>2</v>
      </c>
      <c r="J34" s="24" t="s">
        <v>27</v>
      </c>
      <c r="K34" s="43"/>
      <c r="N34" s="7">
        <f>E34/E51</f>
        <v>2.2727272727272728E-2</v>
      </c>
      <c r="O34" s="7">
        <f>I34/I51</f>
        <v>2.9411764705882353E-2</v>
      </c>
      <c r="P34" s="7">
        <f t="shared" si="0"/>
        <v>6.8181818181818177E-2</v>
      </c>
      <c r="Q34" s="7">
        <f t="shared" si="1"/>
        <v>8.8235294117647051E-2</v>
      </c>
    </row>
    <row r="35" spans="1:17" ht="75" customHeight="1">
      <c r="A35" s="44" t="s">
        <v>155</v>
      </c>
      <c r="B35" s="27" t="s">
        <v>186</v>
      </c>
      <c r="C35" s="58"/>
      <c r="D35" s="22">
        <v>3</v>
      </c>
      <c r="E35" s="22">
        <v>2</v>
      </c>
      <c r="F35" s="24" t="s">
        <v>27</v>
      </c>
      <c r="G35" s="44" t="s">
        <v>157</v>
      </c>
      <c r="H35" s="22">
        <v>3</v>
      </c>
      <c r="I35" s="22">
        <v>2</v>
      </c>
      <c r="J35" s="24" t="s">
        <v>27</v>
      </c>
      <c r="K35" s="43"/>
      <c r="N35" s="7">
        <f>E35/E51</f>
        <v>2.2727272727272728E-2</v>
      </c>
      <c r="O35" s="7">
        <f>I35/I51</f>
        <v>2.9411764705882353E-2</v>
      </c>
      <c r="P35" s="7">
        <f t="shared" si="0"/>
        <v>6.8181818181818177E-2</v>
      </c>
      <c r="Q35" s="7">
        <f t="shared" si="1"/>
        <v>8.8235294117647051E-2</v>
      </c>
    </row>
    <row r="36" spans="1:17" ht="129" customHeight="1">
      <c r="A36" s="44" t="s">
        <v>63</v>
      </c>
      <c r="B36" s="25" t="s">
        <v>62</v>
      </c>
      <c r="C36" s="44" t="s">
        <v>112</v>
      </c>
      <c r="D36" s="29">
        <v>3</v>
      </c>
      <c r="E36" s="29">
        <v>2</v>
      </c>
      <c r="F36" s="24" t="s">
        <v>27</v>
      </c>
      <c r="G36" s="44" t="s">
        <v>97</v>
      </c>
      <c r="H36" s="22">
        <v>2</v>
      </c>
      <c r="I36" s="22">
        <v>1</v>
      </c>
      <c r="J36" s="24" t="s">
        <v>75</v>
      </c>
      <c r="K36" s="16"/>
      <c r="N36" s="7">
        <f>E36/E51</f>
        <v>2.2727272727272728E-2</v>
      </c>
      <c r="O36" s="7">
        <f>I36/I51</f>
        <v>1.4705882352941176E-2</v>
      </c>
      <c r="P36" s="7">
        <f t="shared" si="0"/>
        <v>6.8181818181818177E-2</v>
      </c>
      <c r="Q36" s="7">
        <f t="shared" si="1"/>
        <v>2.9411764705882353E-2</v>
      </c>
    </row>
    <row r="37" spans="1:17" ht="108.75" customHeight="1">
      <c r="A37" s="44" t="s">
        <v>178</v>
      </c>
      <c r="B37" s="25" t="s">
        <v>159</v>
      </c>
      <c r="C37" s="58" t="s">
        <v>255</v>
      </c>
      <c r="D37" s="22">
        <v>2</v>
      </c>
      <c r="E37" s="22">
        <v>2</v>
      </c>
      <c r="F37" s="24" t="s">
        <v>34</v>
      </c>
      <c r="G37" s="44" t="s">
        <v>97</v>
      </c>
      <c r="H37" s="22">
        <v>1</v>
      </c>
      <c r="I37" s="22">
        <v>1</v>
      </c>
      <c r="J37" s="24" t="s">
        <v>42</v>
      </c>
      <c r="K37" s="43"/>
      <c r="N37" s="7">
        <f>E37/E51</f>
        <v>2.2727272727272728E-2</v>
      </c>
      <c r="O37" s="7">
        <f>I37/I51</f>
        <v>1.4705882352941176E-2</v>
      </c>
      <c r="P37" s="7">
        <f t="shared" si="0"/>
        <v>4.5454545454545456E-2</v>
      </c>
      <c r="Q37" s="7">
        <f t="shared" si="1"/>
        <v>1.4705882352941176E-2</v>
      </c>
    </row>
    <row r="38" spans="1:17" ht="65.25" customHeight="1">
      <c r="A38" s="44" t="s">
        <v>64</v>
      </c>
      <c r="B38" s="25" t="s">
        <v>160</v>
      </c>
      <c r="C38" s="58"/>
      <c r="D38" s="22">
        <v>2</v>
      </c>
      <c r="E38" s="22">
        <v>2</v>
      </c>
      <c r="F38" s="24" t="s">
        <v>34</v>
      </c>
      <c r="G38" s="44" t="s">
        <v>97</v>
      </c>
      <c r="H38" s="22">
        <v>1</v>
      </c>
      <c r="I38" s="22">
        <v>1</v>
      </c>
      <c r="J38" s="24" t="s">
        <v>42</v>
      </c>
      <c r="K38" s="43"/>
      <c r="N38" s="7">
        <f>E38/E51</f>
        <v>2.2727272727272728E-2</v>
      </c>
      <c r="O38" s="7">
        <f>I38/I51</f>
        <v>1.4705882352941176E-2</v>
      </c>
      <c r="P38" s="7">
        <f t="shared" si="0"/>
        <v>4.5454545454545456E-2</v>
      </c>
      <c r="Q38" s="7">
        <f t="shared" si="1"/>
        <v>1.4705882352941176E-2</v>
      </c>
    </row>
    <row r="39" spans="1:17" ht="93" customHeight="1">
      <c r="A39" s="44" t="s">
        <v>123</v>
      </c>
      <c r="B39" s="25" t="s">
        <v>161</v>
      </c>
      <c r="C39" s="44" t="s">
        <v>95</v>
      </c>
      <c r="D39" s="22">
        <v>3</v>
      </c>
      <c r="E39" s="22">
        <v>2</v>
      </c>
      <c r="F39" s="24" t="s">
        <v>27</v>
      </c>
      <c r="G39" s="44" t="s">
        <v>97</v>
      </c>
      <c r="H39" s="22">
        <v>2</v>
      </c>
      <c r="I39" s="22">
        <v>1</v>
      </c>
      <c r="J39" s="24" t="s">
        <v>75</v>
      </c>
      <c r="K39" s="43"/>
      <c r="N39" s="7">
        <f>E39/E51</f>
        <v>2.2727272727272728E-2</v>
      </c>
      <c r="O39" s="7">
        <f>I39/I51</f>
        <v>1.4705882352941176E-2</v>
      </c>
      <c r="P39" s="7">
        <f t="shared" si="0"/>
        <v>6.8181818181818177E-2</v>
      </c>
      <c r="Q39" s="7">
        <f t="shared" si="1"/>
        <v>2.9411764705882353E-2</v>
      </c>
    </row>
    <row r="40" spans="1:17" ht="87" customHeight="1">
      <c r="A40" s="44" t="s">
        <v>65</v>
      </c>
      <c r="B40" s="25" t="s">
        <v>162</v>
      </c>
      <c r="C40" s="44" t="s">
        <v>114</v>
      </c>
      <c r="D40" s="22">
        <v>3</v>
      </c>
      <c r="E40" s="22">
        <v>2</v>
      </c>
      <c r="F40" s="24" t="s">
        <v>27</v>
      </c>
      <c r="G40" s="44" t="s">
        <v>113</v>
      </c>
      <c r="H40" s="22">
        <v>2</v>
      </c>
      <c r="I40" s="22">
        <v>1</v>
      </c>
      <c r="J40" s="24" t="s">
        <v>75</v>
      </c>
      <c r="K40" s="43"/>
      <c r="N40" s="7">
        <f>E40/E51</f>
        <v>2.2727272727272728E-2</v>
      </c>
      <c r="O40" s="7">
        <f>I40/I51</f>
        <v>1.4705882352941176E-2</v>
      </c>
      <c r="P40" s="7">
        <f t="shared" si="0"/>
        <v>6.8181818181818177E-2</v>
      </c>
      <c r="Q40" s="7">
        <f t="shared" si="1"/>
        <v>2.9411764705882353E-2</v>
      </c>
    </row>
    <row r="41" spans="1:17" ht="78.75" customHeight="1">
      <c r="A41" s="44" t="s">
        <v>66</v>
      </c>
      <c r="B41" s="25" t="s">
        <v>163</v>
      </c>
      <c r="C41" s="44" t="s">
        <v>158</v>
      </c>
      <c r="D41" s="22">
        <v>2</v>
      </c>
      <c r="E41" s="22">
        <v>1</v>
      </c>
      <c r="F41" s="24" t="s">
        <v>75</v>
      </c>
      <c r="G41" s="44" t="s">
        <v>97</v>
      </c>
      <c r="H41" s="22">
        <v>1</v>
      </c>
      <c r="I41" s="22">
        <v>1</v>
      </c>
      <c r="J41" s="24" t="s">
        <v>42</v>
      </c>
      <c r="K41" s="43"/>
      <c r="N41" s="7">
        <f>E41/E51</f>
        <v>1.1363636363636364E-2</v>
      </c>
      <c r="O41" s="7">
        <f>I41/I51</f>
        <v>1.4705882352941176E-2</v>
      </c>
      <c r="P41" s="7">
        <f t="shared" si="0"/>
        <v>2.2727272727272728E-2</v>
      </c>
      <c r="Q41" s="7">
        <f t="shared" si="1"/>
        <v>1.4705882352941176E-2</v>
      </c>
    </row>
    <row r="42" spans="1:17" ht="42" customHeight="1">
      <c r="A42" s="44" t="s">
        <v>67</v>
      </c>
      <c r="B42" s="25" t="s">
        <v>164</v>
      </c>
      <c r="C42" s="58" t="s">
        <v>183</v>
      </c>
      <c r="D42" s="22">
        <v>5</v>
      </c>
      <c r="E42" s="22">
        <v>2</v>
      </c>
      <c r="F42" s="23" t="s">
        <v>29</v>
      </c>
      <c r="G42" s="58" t="s">
        <v>115</v>
      </c>
      <c r="H42" s="22">
        <v>5</v>
      </c>
      <c r="I42" s="22">
        <v>2</v>
      </c>
      <c r="J42" s="23" t="s">
        <v>29</v>
      </c>
      <c r="K42" s="43"/>
      <c r="N42" s="7">
        <f>E42/E51</f>
        <v>2.2727272727272728E-2</v>
      </c>
      <c r="O42" s="7">
        <f>I42/I51</f>
        <v>2.9411764705882353E-2</v>
      </c>
      <c r="P42" s="7">
        <f t="shared" si="0"/>
        <v>0.11363636363636365</v>
      </c>
      <c r="Q42" s="7">
        <f t="shared" si="1"/>
        <v>0.14705882352941177</v>
      </c>
    </row>
    <row r="43" spans="1:17" ht="32.25" customHeight="1">
      <c r="A43" s="44" t="s">
        <v>68</v>
      </c>
      <c r="B43" s="25" t="s">
        <v>179</v>
      </c>
      <c r="C43" s="58"/>
      <c r="D43" s="22">
        <v>5</v>
      </c>
      <c r="E43" s="22">
        <v>1</v>
      </c>
      <c r="F43" s="23" t="s">
        <v>30</v>
      </c>
      <c r="G43" s="58"/>
      <c r="H43" s="22">
        <v>5</v>
      </c>
      <c r="I43" s="22">
        <v>1</v>
      </c>
      <c r="J43" s="23" t="s">
        <v>30</v>
      </c>
      <c r="K43" s="43"/>
      <c r="N43" s="7">
        <f>E43/E51</f>
        <v>1.1363636363636364E-2</v>
      </c>
      <c r="O43" s="7">
        <f>I43/I51</f>
        <v>1.4705882352941176E-2</v>
      </c>
      <c r="P43" s="7">
        <f t="shared" si="0"/>
        <v>5.6818181818181823E-2</v>
      </c>
      <c r="Q43" s="7">
        <f t="shared" si="1"/>
        <v>7.3529411764705885E-2</v>
      </c>
    </row>
    <row r="44" spans="1:17" ht="50.25" customHeight="1">
      <c r="A44" s="44" t="s">
        <v>69</v>
      </c>
      <c r="B44" s="25" t="s">
        <v>180</v>
      </c>
      <c r="C44" s="58"/>
      <c r="D44" s="22">
        <v>4</v>
      </c>
      <c r="E44" s="22">
        <v>1</v>
      </c>
      <c r="F44" s="24" t="s">
        <v>34</v>
      </c>
      <c r="G44" s="58"/>
      <c r="H44" s="22">
        <v>4</v>
      </c>
      <c r="I44" s="22">
        <v>1</v>
      </c>
      <c r="J44" s="24" t="s">
        <v>34</v>
      </c>
      <c r="K44" s="43"/>
      <c r="N44" s="7">
        <f>E44/E51</f>
        <v>1.1363636363636364E-2</v>
      </c>
      <c r="O44" s="7">
        <f>I44/I51</f>
        <v>1.4705882352941176E-2</v>
      </c>
      <c r="P44" s="7">
        <f t="shared" si="0"/>
        <v>4.5454545454545456E-2</v>
      </c>
      <c r="Q44" s="7">
        <f t="shared" si="1"/>
        <v>5.8823529411764705E-2</v>
      </c>
    </row>
    <row r="45" spans="1:17" ht="39.75" customHeight="1">
      <c r="A45" s="44" t="s">
        <v>70</v>
      </c>
      <c r="B45" s="25" t="s">
        <v>181</v>
      </c>
      <c r="C45" s="58"/>
      <c r="D45" s="22">
        <v>5</v>
      </c>
      <c r="E45" s="22">
        <v>1</v>
      </c>
      <c r="F45" s="23" t="s">
        <v>30</v>
      </c>
      <c r="G45" s="58"/>
      <c r="H45" s="22">
        <v>5</v>
      </c>
      <c r="I45" s="22">
        <v>1</v>
      </c>
      <c r="J45" s="23" t="s">
        <v>30</v>
      </c>
      <c r="K45" s="43"/>
      <c r="N45" s="7">
        <f>E45/E51</f>
        <v>1.1363636363636364E-2</v>
      </c>
      <c r="O45" s="7">
        <f>I45/I51</f>
        <v>1.4705882352941176E-2</v>
      </c>
      <c r="P45" s="7">
        <f t="shared" si="0"/>
        <v>5.6818181818181823E-2</v>
      </c>
      <c r="Q45" s="7">
        <f t="shared" si="1"/>
        <v>7.3529411764705885E-2</v>
      </c>
    </row>
    <row r="46" spans="1:17" ht="39.75" customHeight="1">
      <c r="A46" s="44" t="s">
        <v>71</v>
      </c>
      <c r="B46" s="25" t="s">
        <v>226</v>
      </c>
      <c r="C46" s="58"/>
      <c r="D46" s="22">
        <v>4</v>
      </c>
      <c r="E46" s="22">
        <v>2</v>
      </c>
      <c r="F46" s="23" t="s">
        <v>26</v>
      </c>
      <c r="G46" s="58"/>
      <c r="H46" s="22">
        <v>3</v>
      </c>
      <c r="I46" s="22">
        <v>2</v>
      </c>
      <c r="J46" s="24" t="s">
        <v>27</v>
      </c>
      <c r="K46" s="43"/>
      <c r="N46" s="7">
        <f>E46/E51</f>
        <v>2.2727272727272728E-2</v>
      </c>
      <c r="O46" s="7">
        <f>I46/I51</f>
        <v>2.9411764705882353E-2</v>
      </c>
      <c r="P46" s="7">
        <f t="shared" si="0"/>
        <v>9.0909090909090912E-2</v>
      </c>
      <c r="Q46" s="7">
        <f t="shared" si="1"/>
        <v>8.8235294117647051E-2</v>
      </c>
    </row>
    <row r="47" spans="1:17" ht="57" customHeight="1">
      <c r="A47" s="44" t="s">
        <v>72</v>
      </c>
      <c r="B47" s="25" t="s">
        <v>227</v>
      </c>
      <c r="C47" s="58"/>
      <c r="D47" s="22">
        <v>5</v>
      </c>
      <c r="E47" s="22">
        <v>1</v>
      </c>
      <c r="F47" s="23" t="s">
        <v>30</v>
      </c>
      <c r="G47" s="58"/>
      <c r="H47" s="22">
        <v>5</v>
      </c>
      <c r="I47" s="22">
        <v>1</v>
      </c>
      <c r="J47" s="23" t="s">
        <v>30</v>
      </c>
      <c r="K47" s="43"/>
      <c r="N47" s="7">
        <f>E47/E51</f>
        <v>1.1363636363636364E-2</v>
      </c>
      <c r="O47" s="7">
        <f>I47/I51</f>
        <v>1.4705882352941176E-2</v>
      </c>
      <c r="P47" s="7">
        <f t="shared" ref="P47:P50" si="2">N47*D47</f>
        <v>5.6818181818181823E-2</v>
      </c>
      <c r="Q47" s="7">
        <f t="shared" ref="Q47:Q50" si="3">O47*H47</f>
        <v>7.3529411764705885E-2</v>
      </c>
    </row>
    <row r="48" spans="1:17" ht="64.5" customHeight="1">
      <c r="A48" s="44" t="s">
        <v>228</v>
      </c>
      <c r="B48" s="25" t="s">
        <v>165</v>
      </c>
      <c r="C48" s="44" t="s">
        <v>229</v>
      </c>
      <c r="D48" s="22">
        <v>5</v>
      </c>
      <c r="E48" s="22">
        <v>1</v>
      </c>
      <c r="F48" s="23" t="s">
        <v>30</v>
      </c>
      <c r="G48" s="44" t="s">
        <v>97</v>
      </c>
      <c r="H48" s="22">
        <v>5</v>
      </c>
      <c r="I48" s="22">
        <v>1</v>
      </c>
      <c r="J48" s="23" t="s">
        <v>30</v>
      </c>
      <c r="K48" s="43"/>
      <c r="N48" s="7">
        <f>E48/E51</f>
        <v>1.1363636363636364E-2</v>
      </c>
      <c r="O48" s="7">
        <f>I48/I51</f>
        <v>1.4705882352941176E-2</v>
      </c>
      <c r="P48" s="7">
        <f t="shared" si="2"/>
        <v>5.6818181818181823E-2</v>
      </c>
      <c r="Q48" s="7">
        <f t="shared" si="3"/>
        <v>7.3529411764705885E-2</v>
      </c>
    </row>
    <row r="49" spans="1:17" ht="81.75" customHeight="1">
      <c r="A49" s="44" t="s">
        <v>74</v>
      </c>
      <c r="B49" s="25" t="s">
        <v>232</v>
      </c>
      <c r="C49" s="71" t="s">
        <v>122</v>
      </c>
      <c r="D49" s="22">
        <v>2</v>
      </c>
      <c r="E49" s="22">
        <v>1</v>
      </c>
      <c r="F49" s="24" t="s">
        <v>75</v>
      </c>
      <c r="G49" s="71" t="s">
        <v>97</v>
      </c>
      <c r="H49" s="22">
        <v>1</v>
      </c>
      <c r="I49" s="22">
        <v>1</v>
      </c>
      <c r="J49" s="24" t="s">
        <v>42</v>
      </c>
      <c r="K49" s="43"/>
      <c r="N49" s="7">
        <f>E49/E51</f>
        <v>1.1363636363636364E-2</v>
      </c>
      <c r="O49" s="7">
        <f>I49/I51</f>
        <v>1.4705882352941176E-2</v>
      </c>
      <c r="P49" s="7">
        <f t="shared" si="2"/>
        <v>2.2727272727272728E-2</v>
      </c>
      <c r="Q49" s="7">
        <f t="shared" si="3"/>
        <v>1.4705882352941176E-2</v>
      </c>
    </row>
    <row r="50" spans="1:17" ht="60.75" customHeight="1">
      <c r="A50" s="44" t="s">
        <v>76</v>
      </c>
      <c r="B50" s="25" t="s">
        <v>233</v>
      </c>
      <c r="C50" s="72"/>
      <c r="D50" s="22">
        <v>2</v>
      </c>
      <c r="E50" s="22">
        <v>1</v>
      </c>
      <c r="F50" s="24" t="s">
        <v>75</v>
      </c>
      <c r="G50" s="72"/>
      <c r="H50" s="22">
        <v>1</v>
      </c>
      <c r="I50" s="22">
        <v>1</v>
      </c>
      <c r="J50" s="24" t="s">
        <v>42</v>
      </c>
      <c r="K50" s="43"/>
      <c r="N50" s="7">
        <f>E50/E51</f>
        <v>1.1363636363636364E-2</v>
      </c>
      <c r="O50" s="7">
        <f>I50/I51</f>
        <v>1.4705882352941176E-2</v>
      </c>
      <c r="P50" s="7">
        <f t="shared" si="2"/>
        <v>2.2727272727272728E-2</v>
      </c>
      <c r="Q50" s="7">
        <f t="shared" si="3"/>
        <v>1.4705882352941176E-2</v>
      </c>
    </row>
    <row r="51" spans="1:17" ht="15.75">
      <c r="A51" s="30"/>
      <c r="B51" s="31"/>
      <c r="C51" s="32" t="s">
        <v>77</v>
      </c>
      <c r="D51" s="33">
        <f>SUM(D15:D50)</f>
        <v>97</v>
      </c>
      <c r="E51" s="33">
        <f>SUM(E15:E50)</f>
        <v>88</v>
      </c>
      <c r="F51" s="34"/>
      <c r="G51" s="33"/>
      <c r="H51" s="33">
        <f>SUM(H15:H50)</f>
        <v>85</v>
      </c>
      <c r="I51" s="33">
        <f>SUM(I15:I50)</f>
        <v>68</v>
      </c>
      <c r="J51" s="34"/>
      <c r="P51" s="8"/>
    </row>
    <row r="52" spans="1:17" ht="15.75">
      <c r="A52" s="63" t="s">
        <v>78</v>
      </c>
      <c r="B52" s="63"/>
      <c r="C52" s="63"/>
      <c r="D52" s="63"/>
      <c r="E52" s="63"/>
      <c r="F52" s="35">
        <f>SUM(P15:P50)</f>
        <v>2.3749999999999996</v>
      </c>
      <c r="G52" s="47"/>
      <c r="H52" s="47"/>
      <c r="I52" s="47"/>
      <c r="J52" s="35">
        <f>SUM(Q15:Q50)</f>
        <v>2.1323529411764697</v>
      </c>
      <c r="K52" s="43"/>
    </row>
    <row r="53" spans="1:17">
      <c r="A53" s="64" t="s">
        <v>96</v>
      </c>
      <c r="B53" s="65"/>
      <c r="C53" s="65"/>
      <c r="D53" s="65"/>
      <c r="E53" s="65"/>
      <c r="F53" s="65"/>
      <c r="G53" s="65"/>
    </row>
    <row r="55" spans="1:17" ht="18" customHeight="1">
      <c r="A55" s="66" t="s">
        <v>3</v>
      </c>
      <c r="B55" s="66"/>
      <c r="C55" s="66"/>
      <c r="D55" s="66"/>
      <c r="E55" s="1"/>
      <c r="F55" s="13"/>
      <c r="G55" s="1"/>
      <c r="H55" s="1"/>
      <c r="I55" s="1"/>
      <c r="J55" s="13"/>
    </row>
    <row r="56" spans="1:17" ht="20.25" customHeight="1">
      <c r="A56" s="2"/>
      <c r="B56"/>
      <c r="E56" s="1"/>
      <c r="F56" s="13"/>
      <c r="G56" s="1"/>
      <c r="H56" s="1"/>
      <c r="I56" s="1"/>
      <c r="J56" s="13"/>
    </row>
    <row r="57" spans="1:17" ht="30.75" customHeight="1">
      <c r="A57" s="36" t="s">
        <v>4</v>
      </c>
      <c r="B57" s="67" t="s">
        <v>5</v>
      </c>
      <c r="C57" s="67"/>
      <c r="D57" s="68" t="s">
        <v>6</v>
      </c>
      <c r="E57" s="68"/>
      <c r="F57" s="68"/>
      <c r="G57" s="37" t="s">
        <v>7</v>
      </c>
      <c r="H57" s="3"/>
      <c r="I57" s="1"/>
      <c r="J57" s="13"/>
    </row>
    <row r="58" spans="1:17" ht="24" customHeight="1">
      <c r="A58" s="36" t="s">
        <v>8</v>
      </c>
      <c r="B58" s="67" t="s">
        <v>9</v>
      </c>
      <c r="C58" s="67"/>
      <c r="D58" s="68" t="s">
        <v>10</v>
      </c>
      <c r="E58" s="68"/>
      <c r="F58" s="68"/>
      <c r="G58" s="37" t="s">
        <v>11</v>
      </c>
      <c r="H58" s="3"/>
      <c r="I58" s="1"/>
      <c r="J58" s="13"/>
    </row>
    <row r="60" spans="1:17" ht="15.75">
      <c r="A60" s="50" t="s">
        <v>244</v>
      </c>
      <c r="B60" s="51"/>
    </row>
  </sheetData>
  <mergeCells count="34">
    <mergeCell ref="A8:J8"/>
    <mergeCell ref="A55:D55"/>
    <mergeCell ref="B57:C57"/>
    <mergeCell ref="D57:F57"/>
    <mergeCell ref="B58:C58"/>
    <mergeCell ref="D58:F58"/>
    <mergeCell ref="C31:C33"/>
    <mergeCell ref="G31:G33"/>
    <mergeCell ref="C34:C35"/>
    <mergeCell ref="C37:C38"/>
    <mergeCell ref="C42:C47"/>
    <mergeCell ref="G42:G47"/>
    <mergeCell ref="A60:B60"/>
    <mergeCell ref="C49:C50"/>
    <mergeCell ref="G49:G50"/>
    <mergeCell ref="A52:E52"/>
    <mergeCell ref="A53:G53"/>
    <mergeCell ref="N13:O13"/>
    <mergeCell ref="P13:Q13"/>
    <mergeCell ref="C26:C28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Электромонтер по обслуживанию электрооборудования, Хозяйственный отдел&amp;R&amp;"Times New Roman,обычный"&amp;8&amp;P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36</vt:i4>
      </vt:variant>
    </vt:vector>
  </HeadingPairs>
  <TitlesOfParts>
    <vt:vector size="60" baseType="lpstr">
      <vt:lpstr>Начальник</vt:lpstr>
      <vt:lpstr>Начальник-люди</vt:lpstr>
      <vt:lpstr>Водитель</vt:lpstr>
      <vt:lpstr>Водитель-люди</vt:lpstr>
      <vt:lpstr>Рабочий</vt:lpstr>
      <vt:lpstr>Рабочий-люди</vt:lpstr>
      <vt:lpstr>Сантехник</vt:lpstr>
      <vt:lpstr>Сантехник-люди</vt:lpstr>
      <vt:lpstr>Электромонтер</vt:lpstr>
      <vt:lpstr>Электромонтер-люди</vt:lpstr>
      <vt:lpstr>Лифтер</vt:lpstr>
      <vt:lpstr>Лифтер-люди</vt:lpstr>
      <vt:lpstr>Дизелист</vt:lpstr>
      <vt:lpstr>Дизелист-люди</vt:lpstr>
      <vt:lpstr>Гардеробщица</vt:lpstr>
      <vt:lpstr>Гардеробщица-люди</vt:lpstr>
      <vt:lpstr>Кладовщик</vt:lpstr>
      <vt:lpstr>Кладовщик-люди</vt:lpstr>
      <vt:lpstr>Вахтер</vt:lpstr>
      <vt:lpstr>Вахтер-люди</vt:lpstr>
      <vt:lpstr>Уборщик</vt:lpstr>
      <vt:lpstr>Уборщик-люди</vt:lpstr>
      <vt:lpstr>Уборщик территории</vt:lpstr>
      <vt:lpstr>Уборщик территории-люди</vt:lpstr>
      <vt:lpstr>Вахтер!header_org_info</vt:lpstr>
      <vt:lpstr>Водитель!header_org_info</vt:lpstr>
      <vt:lpstr>Гардеробщица!header_org_info</vt:lpstr>
      <vt:lpstr>Дизелист!header_org_info</vt:lpstr>
      <vt:lpstr>Кладовщик!header_org_info</vt:lpstr>
      <vt:lpstr>Лифтер!header_org_info</vt:lpstr>
      <vt:lpstr>Начальник!header_org_info</vt:lpstr>
      <vt:lpstr>Рабочий!header_org_info</vt:lpstr>
      <vt:lpstr>Сантехник!header_org_info</vt:lpstr>
      <vt:lpstr>Уборщик!header_org_info</vt:lpstr>
      <vt:lpstr>'Уборщик территории'!header_org_info</vt:lpstr>
      <vt:lpstr>Электромонтер!header_org_info</vt:lpstr>
      <vt:lpstr>Вахтер!Заголовки_для_печати</vt:lpstr>
      <vt:lpstr>Водитель!Заголовки_для_печати</vt:lpstr>
      <vt:lpstr>Гардеробщица!Заголовки_для_печати</vt:lpstr>
      <vt:lpstr>Дизелист!Заголовки_для_печати</vt:lpstr>
      <vt:lpstr>Кладовщик!Заголовки_для_печати</vt:lpstr>
      <vt:lpstr>Лифтер!Заголовки_для_печати</vt:lpstr>
      <vt:lpstr>Начальник!Заголовки_для_печати</vt:lpstr>
      <vt:lpstr>Рабочий!Заголовки_для_печати</vt:lpstr>
      <vt:lpstr>Сантехник!Заголовки_для_печати</vt:lpstr>
      <vt:lpstr>Уборщик!Заголовки_для_печати</vt:lpstr>
      <vt:lpstr>'Уборщик территории'!Заголовки_для_печати</vt:lpstr>
      <vt:lpstr>Электромонтер!Заголовки_для_печати</vt:lpstr>
      <vt:lpstr>Вахтер!Область_печати</vt:lpstr>
      <vt:lpstr>Водитель!Область_печати</vt:lpstr>
      <vt:lpstr>Гардеробщица!Область_печати</vt:lpstr>
      <vt:lpstr>Дизелист!Область_печати</vt:lpstr>
      <vt:lpstr>Кладовщик!Область_печати</vt:lpstr>
      <vt:lpstr>Лифтер!Область_печати</vt:lpstr>
      <vt:lpstr>Начальник!Область_печати</vt:lpstr>
      <vt:lpstr>Рабочий!Область_печати</vt:lpstr>
      <vt:lpstr>Сантехник!Область_печати</vt:lpstr>
      <vt:lpstr>Уборщик!Область_печати</vt:lpstr>
      <vt:lpstr>'Уборщик территории'!Область_печати</vt:lpstr>
      <vt:lpstr>Электромонтер!Область_печати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2021-03-03T15:51:05Z</cp:lastPrinted>
  <dcterms:created xsi:type="dcterms:W3CDTF">2020-09-06T10:45:07Z</dcterms:created>
  <dcterms:modified xsi:type="dcterms:W3CDTF">2021-03-29T10:06:57Z</dcterms:modified>
</cp:coreProperties>
</file>