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E:\2021 РБ Дзержинск\2. Итоговые документы\Карты\"/>
    </mc:Choice>
  </mc:AlternateContent>
  <bookViews>
    <workbookView xWindow="0" yWindow="60" windowWidth="28800" windowHeight="11475" firstSheet="9" activeTab="13"/>
  </bookViews>
  <sheets>
    <sheet name="Зав.ТО" sheetId="323" r:id="rId1"/>
    <sheet name="Зав.ТО-люди" sheetId="141" r:id="rId2"/>
    <sheet name="Врач-терапевт" sheetId="319" r:id="rId3"/>
    <sheet name="Врач-терапевт-люди" sheetId="325" r:id="rId4"/>
    <sheet name="м.с.процедур." sheetId="317" r:id="rId5"/>
    <sheet name="м.с.процедур.-люди" sheetId="326" r:id="rId6"/>
    <sheet name="м.с.постовая" sheetId="316" r:id="rId7"/>
    <sheet name="м.с.постовая-люди" sheetId="327" r:id="rId8"/>
    <sheet name="Санитарка" sheetId="322" r:id="rId9"/>
    <sheet name="Санитарка-люди" sheetId="328" r:id="rId10"/>
    <sheet name="Кастелянша" sheetId="324" r:id="rId11"/>
    <sheet name="Кастелянша-люди" sheetId="329" r:id="rId12"/>
    <sheet name="Буфетчица" sheetId="315" r:id="rId13"/>
    <sheet name="Буфетчица-люди" sheetId="330" r:id="rId14"/>
  </sheets>
  <definedNames>
    <definedName name="com_pred" localSheetId="12">Буфетчица!#REF!</definedName>
    <definedName name="com_pred" localSheetId="13">'Буфетчица-люди'!#REF!</definedName>
    <definedName name="com_pred" localSheetId="2">'Врач-терапевт'!#REF!</definedName>
    <definedName name="com_pred" localSheetId="3">'Врач-терапевт-люди'!#REF!</definedName>
    <definedName name="com_pred" localSheetId="0">Зав.ТО!#REF!</definedName>
    <definedName name="com_pred" localSheetId="1">'Зав.ТО-люди'!#REF!</definedName>
    <definedName name="com_pred" localSheetId="10">Кастелянша!#REF!</definedName>
    <definedName name="com_pred" localSheetId="11">'Кастелянша-люди'!#REF!</definedName>
    <definedName name="com_pred" localSheetId="6">м.с.постовая!#REF!</definedName>
    <definedName name="com_pred" localSheetId="7">'м.с.постовая-люди'!#REF!</definedName>
    <definedName name="com_pred" localSheetId="4">м.с.процедур.!#REF!</definedName>
    <definedName name="com_pred" localSheetId="5">'м.с.процедур.-люди'!#REF!</definedName>
    <definedName name="com_pred" localSheetId="8">Санитарка!#REF!</definedName>
    <definedName name="com_pred" localSheetId="9">'Санитарка-люди'!#REF!</definedName>
    <definedName name="fio_rabs" localSheetId="13">'Буфетчица-люди'!#REF!</definedName>
    <definedName name="fio_rabs" localSheetId="3">'Врач-терапевт-люди'!#REF!</definedName>
    <definedName name="fio_rabs" localSheetId="1">'Зав.ТО-люди'!#REF!</definedName>
    <definedName name="fio_rabs" localSheetId="11">'Кастелянша-люди'!#REF!</definedName>
    <definedName name="fio_rabs" localSheetId="7">'м.с.постовая-люди'!#REF!</definedName>
    <definedName name="fio_rabs" localSheetId="5">'м.с.процедур.-люди'!#REF!</definedName>
    <definedName name="fio_rabs" localSheetId="9">'Санитарка-люди'!#REF!</definedName>
    <definedName name="header_org_info" localSheetId="12">Буфетчица!$A$3</definedName>
    <definedName name="header_org_info" localSheetId="2">'Врач-терапевт'!$A$3</definedName>
    <definedName name="header_org_info" localSheetId="0">Зав.ТО!$A$3</definedName>
    <definedName name="header_org_info" localSheetId="10">Кастелянша!$A$3</definedName>
    <definedName name="header_org_info" localSheetId="6">м.с.постовая!$A$3</definedName>
    <definedName name="header_org_info" localSheetId="4">м.с.процедур.!$A$3</definedName>
    <definedName name="header_org_info" localSheetId="8">Санитарка!$A$3</definedName>
    <definedName name="s070_1" localSheetId="12">Буфетчица!#REF!</definedName>
    <definedName name="s070_1" localSheetId="13">'Буфетчица-люди'!#REF!</definedName>
    <definedName name="s070_1" localSheetId="2">'Врач-терапевт'!#REF!</definedName>
    <definedName name="s070_1" localSheetId="3">'Врач-терапевт-люди'!#REF!</definedName>
    <definedName name="s070_1" localSheetId="0">Зав.ТО!#REF!</definedName>
    <definedName name="s070_1" localSheetId="1">'Зав.ТО-люди'!#REF!</definedName>
    <definedName name="s070_1" localSheetId="10">Кастелянша!#REF!</definedName>
    <definedName name="s070_1" localSheetId="11">'Кастелянша-люди'!#REF!</definedName>
    <definedName name="s070_1" localSheetId="6">м.с.постовая!#REF!</definedName>
    <definedName name="s070_1" localSheetId="7">'м.с.постовая-люди'!#REF!</definedName>
    <definedName name="s070_1" localSheetId="4">м.с.процедур.!#REF!</definedName>
    <definedName name="s070_1" localSheetId="5">'м.с.процедур.-люди'!#REF!</definedName>
    <definedName name="s070_1" localSheetId="8">Санитарка!#REF!</definedName>
    <definedName name="s070_1" localSheetId="9">'Санитарка-люди'!#REF!</definedName>
    <definedName name="_xlnm.Print_Titles" localSheetId="12">Буфетчица!$12:$14</definedName>
    <definedName name="_xlnm.Print_Titles" localSheetId="2">'Врач-терапевт'!$12:$14</definedName>
    <definedName name="_xlnm.Print_Titles" localSheetId="0">Зав.ТО!$12:$14</definedName>
    <definedName name="_xlnm.Print_Titles" localSheetId="10">Кастелянша!$12:$14</definedName>
    <definedName name="_xlnm.Print_Titles" localSheetId="6">м.с.постовая!$12:$14</definedName>
    <definedName name="_xlnm.Print_Titles" localSheetId="4">м.с.процедур.!$12:$14</definedName>
    <definedName name="_xlnm.Print_Titles" localSheetId="8">Санитарка!$12:$14</definedName>
    <definedName name="_xlnm.Print_Area" localSheetId="12">Буфетчица!$A$1:$Q$58</definedName>
    <definedName name="_xlnm.Print_Area" localSheetId="2">'Врач-терапевт'!$A$1:$Q$64</definedName>
    <definedName name="_xlnm.Print_Area" localSheetId="0">Зав.ТО!$A$1:$Q$59</definedName>
    <definedName name="_xlnm.Print_Area" localSheetId="10">Кастелянша!$A$1:$Q$55</definedName>
    <definedName name="_xlnm.Print_Area" localSheetId="6">м.с.постовая!$A$1:$Q$62</definedName>
    <definedName name="_xlnm.Print_Area" localSheetId="4">м.с.процедур.!$A$1:$Q$59</definedName>
    <definedName name="_xlnm.Print_Area" localSheetId="8">Санитарка!$A$1:$Q$56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324" l="1"/>
  <c r="H45" i="324"/>
  <c r="E45" i="324"/>
  <c r="D45" i="324"/>
  <c r="P44" i="324"/>
  <c r="O44" i="324"/>
  <c r="Q44" i="324" s="1"/>
  <c r="N44" i="324"/>
  <c r="P43" i="324"/>
  <c r="O43" i="324"/>
  <c r="Q43" i="324" s="1"/>
  <c r="N43" i="324"/>
  <c r="P42" i="324"/>
  <c r="O42" i="324"/>
  <c r="Q42" i="324" s="1"/>
  <c r="N42" i="324"/>
  <c r="P41" i="324"/>
  <c r="O41" i="324"/>
  <c r="Q41" i="324" s="1"/>
  <c r="N41" i="324"/>
  <c r="P40" i="324"/>
  <c r="O40" i="324"/>
  <c r="Q40" i="324" s="1"/>
  <c r="N40" i="324"/>
  <c r="P39" i="324"/>
  <c r="O39" i="324"/>
  <c r="Q39" i="324" s="1"/>
  <c r="N39" i="324"/>
  <c r="P38" i="324"/>
  <c r="O38" i="324"/>
  <c r="Q38" i="324" s="1"/>
  <c r="N38" i="324"/>
  <c r="P37" i="324"/>
  <c r="O37" i="324"/>
  <c r="Q37" i="324" s="1"/>
  <c r="N37" i="324"/>
  <c r="P36" i="324"/>
  <c r="O36" i="324"/>
  <c r="Q36" i="324" s="1"/>
  <c r="N36" i="324"/>
  <c r="P35" i="324"/>
  <c r="O35" i="324"/>
  <c r="Q35" i="324" s="1"/>
  <c r="N35" i="324"/>
  <c r="P34" i="324"/>
  <c r="O34" i="324"/>
  <c r="Q34" i="324" s="1"/>
  <c r="N34" i="324"/>
  <c r="P33" i="324"/>
  <c r="O33" i="324"/>
  <c r="Q33" i="324" s="1"/>
  <c r="N33" i="324"/>
  <c r="P32" i="324"/>
  <c r="O32" i="324"/>
  <c r="Q32" i="324" s="1"/>
  <c r="N32" i="324"/>
  <c r="P31" i="324"/>
  <c r="O31" i="324"/>
  <c r="Q31" i="324" s="1"/>
  <c r="N31" i="324"/>
  <c r="P30" i="324"/>
  <c r="O30" i="324"/>
  <c r="Q30" i="324" s="1"/>
  <c r="N30" i="324"/>
  <c r="P29" i="324"/>
  <c r="O29" i="324"/>
  <c r="Q29" i="324" s="1"/>
  <c r="N29" i="324"/>
  <c r="P28" i="324"/>
  <c r="O28" i="324"/>
  <c r="Q28" i="324" s="1"/>
  <c r="N28" i="324"/>
  <c r="P27" i="324"/>
  <c r="O27" i="324"/>
  <c r="Q27" i="324" s="1"/>
  <c r="N27" i="324"/>
  <c r="P26" i="324"/>
  <c r="O26" i="324"/>
  <c r="Q26" i="324" s="1"/>
  <c r="N26" i="324"/>
  <c r="P25" i="324"/>
  <c r="O25" i="324"/>
  <c r="Q25" i="324" s="1"/>
  <c r="N25" i="324"/>
  <c r="P24" i="324"/>
  <c r="O24" i="324"/>
  <c r="Q24" i="324" s="1"/>
  <c r="N24" i="324"/>
  <c r="P23" i="324"/>
  <c r="O23" i="324"/>
  <c r="Q23" i="324" s="1"/>
  <c r="N23" i="324"/>
  <c r="P22" i="324"/>
  <c r="O22" i="324"/>
  <c r="Q22" i="324" s="1"/>
  <c r="N22" i="324"/>
  <c r="P21" i="324"/>
  <c r="O21" i="324"/>
  <c r="Q21" i="324" s="1"/>
  <c r="N21" i="324"/>
  <c r="P20" i="324"/>
  <c r="O20" i="324"/>
  <c r="Q20" i="324" s="1"/>
  <c r="N20" i="324"/>
  <c r="P19" i="324"/>
  <c r="O19" i="324"/>
  <c r="Q19" i="324" s="1"/>
  <c r="N19" i="324"/>
  <c r="P18" i="324"/>
  <c r="O18" i="324"/>
  <c r="Q18" i="324" s="1"/>
  <c r="N18" i="324"/>
  <c r="P17" i="324"/>
  <c r="O17" i="324"/>
  <c r="Q17" i="324" s="1"/>
  <c r="N17" i="324"/>
  <c r="P16" i="324"/>
  <c r="O16" i="324"/>
  <c r="Q16" i="324" s="1"/>
  <c r="N16" i="324"/>
  <c r="P15" i="324"/>
  <c r="F46" i="324" s="1"/>
  <c r="O15" i="324"/>
  <c r="Q15" i="324" s="1"/>
  <c r="J46" i="324" s="1"/>
  <c r="N15" i="324"/>
  <c r="I49" i="323" l="1"/>
  <c r="O47" i="323" s="1"/>
  <c r="Q47" i="323" s="1"/>
  <c r="H49" i="323"/>
  <c r="E49" i="323"/>
  <c r="D49" i="323"/>
  <c r="O32" i="323" l="1"/>
  <c r="Q32" i="323" s="1"/>
  <c r="O17" i="323"/>
  <c r="Q17" i="323" s="1"/>
  <c r="O20" i="323"/>
  <c r="Q20" i="323" s="1"/>
  <c r="O21" i="323"/>
  <c r="Q21" i="323" s="1"/>
  <c r="O16" i="323"/>
  <c r="Q16" i="323" s="1"/>
  <c r="O27" i="323"/>
  <c r="Q27" i="323" s="1"/>
  <c r="O18" i="323"/>
  <c r="Q18" i="323" s="1"/>
  <c r="O23" i="323"/>
  <c r="Q23" i="323" s="1"/>
  <c r="O28" i="323"/>
  <c r="Q28" i="323" s="1"/>
  <c r="O33" i="323"/>
  <c r="Q33" i="323" s="1"/>
  <c r="O15" i="323"/>
  <c r="Q15" i="323" s="1"/>
  <c r="O19" i="323"/>
  <c r="Q19" i="323" s="1"/>
  <c r="O24" i="323"/>
  <c r="Q24" i="323" s="1"/>
  <c r="O29" i="323"/>
  <c r="Q29" i="323" s="1"/>
  <c r="O36" i="323"/>
  <c r="Q36" i="323" s="1"/>
  <c r="O25" i="323"/>
  <c r="Q25" i="323" s="1"/>
  <c r="O31" i="323"/>
  <c r="Q31" i="323" s="1"/>
  <c r="O40" i="323"/>
  <c r="Q40" i="323" s="1"/>
  <c r="O48" i="323"/>
  <c r="Q48" i="323" s="1"/>
  <c r="O41" i="323"/>
  <c r="Q41" i="323" s="1"/>
  <c r="O22" i="323"/>
  <c r="Q22" i="323" s="1"/>
  <c r="O26" i="323"/>
  <c r="Q26" i="323" s="1"/>
  <c r="O30" i="323"/>
  <c r="Q30" i="323" s="1"/>
  <c r="O34" i="323"/>
  <c r="Q34" i="323" s="1"/>
  <c r="O44" i="323"/>
  <c r="Q44" i="323" s="1"/>
  <c r="N25" i="323"/>
  <c r="P25" i="323" s="1"/>
  <c r="N23" i="323"/>
  <c r="P23" i="323" s="1"/>
  <c r="N33" i="323"/>
  <c r="P33" i="323" s="1"/>
  <c r="O37" i="323"/>
  <c r="Q37" i="323" s="1"/>
  <c r="O45" i="323"/>
  <c r="Q45" i="323" s="1"/>
  <c r="O38" i="323"/>
  <c r="Q38" i="323" s="1"/>
  <c r="O42" i="323"/>
  <c r="Q42" i="323" s="1"/>
  <c r="O46" i="323"/>
  <c r="Q46" i="323" s="1"/>
  <c r="O35" i="323"/>
  <c r="Q35" i="323" s="1"/>
  <c r="O39" i="323"/>
  <c r="Q39" i="323" s="1"/>
  <c r="O43" i="323"/>
  <c r="Q43" i="323" s="1"/>
  <c r="N31" i="323"/>
  <c r="P31" i="323" s="1"/>
  <c r="N29" i="323"/>
  <c r="P29" i="323" s="1"/>
  <c r="N37" i="323"/>
  <c r="P37" i="323" s="1"/>
  <c r="N39" i="323"/>
  <c r="P39" i="323" s="1"/>
  <c r="N27" i="323"/>
  <c r="P27" i="323" s="1"/>
  <c r="N35" i="323"/>
  <c r="P35" i="323" s="1"/>
  <c r="N41" i="323"/>
  <c r="P41" i="323" s="1"/>
  <c r="N43" i="323"/>
  <c r="P43" i="323" s="1"/>
  <c r="N45" i="323"/>
  <c r="P45" i="323" s="1"/>
  <c r="N47" i="323"/>
  <c r="P47" i="323" s="1"/>
  <c r="N16" i="323"/>
  <c r="P16" i="323" s="1"/>
  <c r="N18" i="323"/>
  <c r="P18" i="323" s="1"/>
  <c r="N19" i="323"/>
  <c r="P19" i="323" s="1"/>
  <c r="N21" i="323"/>
  <c r="P21" i="323" s="1"/>
  <c r="N22" i="323"/>
  <c r="P22" i="323" s="1"/>
  <c r="N26" i="323"/>
  <c r="P26" i="323" s="1"/>
  <c r="N30" i="323"/>
  <c r="P30" i="323" s="1"/>
  <c r="N32" i="323"/>
  <c r="P32" i="323" s="1"/>
  <c r="N36" i="323"/>
  <c r="P36" i="323" s="1"/>
  <c r="N40" i="323"/>
  <c r="P40" i="323" s="1"/>
  <c r="N42" i="323"/>
  <c r="P42" i="323" s="1"/>
  <c r="N44" i="323"/>
  <c r="P44" i="323" s="1"/>
  <c r="N46" i="323"/>
  <c r="P46" i="323" s="1"/>
  <c r="N48" i="323"/>
  <c r="P48" i="323" s="1"/>
  <c r="N24" i="323"/>
  <c r="P24" i="323" s="1"/>
  <c r="N28" i="323"/>
  <c r="P28" i="323" s="1"/>
  <c r="N34" i="323"/>
  <c r="P34" i="323" s="1"/>
  <c r="N38" i="323"/>
  <c r="P38" i="323" s="1"/>
  <c r="N15" i="323"/>
  <c r="P15" i="323" s="1"/>
  <c r="N17" i="323"/>
  <c r="P17" i="323" s="1"/>
  <c r="N20" i="323"/>
  <c r="P20" i="323" s="1"/>
  <c r="I46" i="322"/>
  <c r="O45" i="322" s="1"/>
  <c r="Q45" i="322" s="1"/>
  <c r="H46" i="322"/>
  <c r="E46" i="322"/>
  <c r="N20" i="322" s="1"/>
  <c r="P20" i="322" s="1"/>
  <c r="D46" i="322"/>
  <c r="J50" i="323" l="1"/>
  <c r="F50" i="323"/>
  <c r="N42" i="322"/>
  <c r="P42" i="322" s="1"/>
  <c r="O42" i="322"/>
  <c r="Q42" i="322" s="1"/>
  <c r="O43" i="322"/>
  <c r="Q43" i="322" s="1"/>
  <c r="O15" i="322"/>
  <c r="Q15" i="322" s="1"/>
  <c r="N22" i="322"/>
  <c r="P22" i="322" s="1"/>
  <c r="O26" i="322"/>
  <c r="Q26" i="322" s="1"/>
  <c r="O28" i="322"/>
  <c r="Q28" i="322" s="1"/>
  <c r="O34" i="322"/>
  <c r="Q34" i="322" s="1"/>
  <c r="O16" i="322"/>
  <c r="Q16" i="322" s="1"/>
  <c r="O36" i="322"/>
  <c r="Q36" i="322" s="1"/>
  <c r="O22" i="322"/>
  <c r="Q22" i="322" s="1"/>
  <c r="O19" i="322"/>
  <c r="Q19" i="322" s="1"/>
  <c r="O29" i="322"/>
  <c r="Q29" i="322" s="1"/>
  <c r="O37" i="322"/>
  <c r="Q37" i="322" s="1"/>
  <c r="O23" i="322"/>
  <c r="Q23" i="322" s="1"/>
  <c r="O31" i="322"/>
  <c r="Q31" i="322" s="1"/>
  <c r="O40" i="322"/>
  <c r="Q40" i="322" s="1"/>
  <c r="N19" i="322"/>
  <c r="P19" i="322" s="1"/>
  <c r="N15" i="322"/>
  <c r="P15" i="322" s="1"/>
  <c r="O17" i="322"/>
  <c r="Q17" i="322" s="1"/>
  <c r="O20" i="322"/>
  <c r="Q20" i="322" s="1"/>
  <c r="O24" i="322"/>
  <c r="Q24" i="322" s="1"/>
  <c r="O27" i="322"/>
  <c r="Q27" i="322" s="1"/>
  <c r="O32" i="322"/>
  <c r="Q32" i="322" s="1"/>
  <c r="O35" i="322"/>
  <c r="Q35" i="322" s="1"/>
  <c r="O18" i="322"/>
  <c r="Q18" i="322" s="1"/>
  <c r="O21" i="322"/>
  <c r="Q21" i="322" s="1"/>
  <c r="O25" i="322"/>
  <c r="Q25" i="322" s="1"/>
  <c r="O30" i="322"/>
  <c r="Q30" i="322" s="1"/>
  <c r="O33" i="322"/>
  <c r="Q33" i="322" s="1"/>
  <c r="O38" i="322"/>
  <c r="Q38" i="322" s="1"/>
  <c r="O39" i="322"/>
  <c r="Q39" i="322" s="1"/>
  <c r="O41" i="322"/>
  <c r="Q41" i="322" s="1"/>
  <c r="O44" i="322"/>
  <c r="Q44" i="322" s="1"/>
  <c r="N18" i="322"/>
  <c r="P18" i="322" s="1"/>
  <c r="N17" i="322"/>
  <c r="P17" i="322" s="1"/>
  <c r="N21" i="322"/>
  <c r="P21" i="322" s="1"/>
  <c r="N24" i="322"/>
  <c r="P24" i="322" s="1"/>
  <c r="N26" i="322"/>
  <c r="P26" i="322" s="1"/>
  <c r="N29" i="322"/>
  <c r="P29" i="322" s="1"/>
  <c r="N32" i="322"/>
  <c r="P32" i="322" s="1"/>
  <c r="N34" i="322"/>
  <c r="P34" i="322" s="1"/>
  <c r="N37" i="322"/>
  <c r="P37" i="322" s="1"/>
  <c r="N40" i="322"/>
  <c r="P40" i="322" s="1"/>
  <c r="N45" i="322"/>
  <c r="P45" i="322" s="1"/>
  <c r="N23" i="322"/>
  <c r="P23" i="322" s="1"/>
  <c r="N25" i="322"/>
  <c r="P25" i="322" s="1"/>
  <c r="N27" i="322"/>
  <c r="P27" i="322" s="1"/>
  <c r="N28" i="322"/>
  <c r="P28" i="322" s="1"/>
  <c r="N30" i="322"/>
  <c r="P30" i="322" s="1"/>
  <c r="N31" i="322"/>
  <c r="P31" i="322" s="1"/>
  <c r="N33" i="322"/>
  <c r="P33" i="322" s="1"/>
  <c r="N35" i="322"/>
  <c r="P35" i="322" s="1"/>
  <c r="N36" i="322"/>
  <c r="P36" i="322" s="1"/>
  <c r="N38" i="322"/>
  <c r="P38" i="322" s="1"/>
  <c r="N39" i="322"/>
  <c r="P39" i="322" s="1"/>
  <c r="N41" i="322"/>
  <c r="P41" i="322" s="1"/>
  <c r="N43" i="322"/>
  <c r="P43" i="322" s="1"/>
  <c r="N44" i="322"/>
  <c r="P44" i="322" s="1"/>
  <c r="N16" i="322"/>
  <c r="P16" i="322" s="1"/>
  <c r="F47" i="322" l="1"/>
  <c r="J47" i="322"/>
  <c r="I54" i="319" l="1"/>
  <c r="H54" i="319"/>
  <c r="E54" i="319"/>
  <c r="D54" i="319"/>
  <c r="I49" i="317"/>
  <c r="O47" i="317" s="1"/>
  <c r="Q47" i="317" s="1"/>
  <c r="H49" i="317"/>
  <c r="E49" i="317"/>
  <c r="N48" i="317" s="1"/>
  <c r="P48" i="317" s="1"/>
  <c r="D49" i="317"/>
  <c r="N47" i="317" l="1"/>
  <c r="P47" i="317" s="1"/>
  <c r="N39" i="317"/>
  <c r="P39" i="317" s="1"/>
  <c r="O18" i="317"/>
  <c r="Q18" i="317" s="1"/>
  <c r="O22" i="317"/>
  <c r="Q22" i="317" s="1"/>
  <c r="O26" i="317"/>
  <c r="Q26" i="317" s="1"/>
  <c r="O30" i="317"/>
  <c r="Q30" i="317" s="1"/>
  <c r="O34" i="317"/>
  <c r="Q34" i="317" s="1"/>
  <c r="O38" i="317"/>
  <c r="Q38" i="317" s="1"/>
  <c r="O41" i="317"/>
  <c r="Q41" i="317" s="1"/>
  <c r="O45" i="317"/>
  <c r="Q45" i="317" s="1"/>
  <c r="O48" i="317"/>
  <c r="Q48" i="317" s="1"/>
  <c r="O15" i="317"/>
  <c r="Q15" i="317" s="1"/>
  <c r="O27" i="317"/>
  <c r="Q27" i="317" s="1"/>
  <c r="O31" i="317"/>
  <c r="Q31" i="317" s="1"/>
  <c r="O46" i="317"/>
  <c r="Q46" i="317" s="1"/>
  <c r="O16" i="317"/>
  <c r="Q16" i="317" s="1"/>
  <c r="O20" i="317"/>
  <c r="Q20" i="317" s="1"/>
  <c r="O24" i="317"/>
  <c r="Q24" i="317" s="1"/>
  <c r="O28" i="317"/>
  <c r="Q28" i="317" s="1"/>
  <c r="O32" i="317"/>
  <c r="Q32" i="317" s="1"/>
  <c r="O36" i="317"/>
  <c r="Q36" i="317" s="1"/>
  <c r="O39" i="317"/>
  <c r="Q39" i="317" s="1"/>
  <c r="O43" i="317"/>
  <c r="Q43" i="317" s="1"/>
  <c r="O19" i="317"/>
  <c r="Q19" i="317" s="1"/>
  <c r="O23" i="317"/>
  <c r="Q23" i="317" s="1"/>
  <c r="O35" i="317"/>
  <c r="Q35" i="317" s="1"/>
  <c r="O42" i="317"/>
  <c r="Q42" i="317" s="1"/>
  <c r="O17" i="317"/>
  <c r="Q17" i="317" s="1"/>
  <c r="O21" i="317"/>
  <c r="Q21" i="317" s="1"/>
  <c r="O25" i="317"/>
  <c r="Q25" i="317" s="1"/>
  <c r="O29" i="317"/>
  <c r="Q29" i="317" s="1"/>
  <c r="O33" i="317"/>
  <c r="Q33" i="317" s="1"/>
  <c r="O37" i="317"/>
  <c r="Q37" i="317" s="1"/>
  <c r="O40" i="317"/>
  <c r="Q40" i="317" s="1"/>
  <c r="O44" i="317"/>
  <c r="Q44" i="317" s="1"/>
  <c r="N15" i="317"/>
  <c r="P15" i="317" s="1"/>
  <c r="N23" i="317"/>
  <c r="P23" i="317" s="1"/>
  <c r="N31" i="317"/>
  <c r="P31" i="317" s="1"/>
  <c r="N21" i="317"/>
  <c r="P21" i="317" s="1"/>
  <c r="N29" i="317"/>
  <c r="P29" i="317" s="1"/>
  <c r="N37" i="317"/>
  <c r="P37" i="317" s="1"/>
  <c r="N45" i="317"/>
  <c r="P45" i="317" s="1"/>
  <c r="N19" i="317"/>
  <c r="P19" i="317" s="1"/>
  <c r="N27" i="317"/>
  <c r="P27" i="317" s="1"/>
  <c r="N35" i="317"/>
  <c r="P35" i="317" s="1"/>
  <c r="N43" i="317"/>
  <c r="P43" i="317" s="1"/>
  <c r="N17" i="317"/>
  <c r="P17" i="317" s="1"/>
  <c r="N25" i="317"/>
  <c r="P25" i="317" s="1"/>
  <c r="N33" i="317"/>
  <c r="P33" i="317" s="1"/>
  <c r="N41" i="317"/>
  <c r="P41" i="317" s="1"/>
  <c r="N16" i="317"/>
  <c r="P16" i="317" s="1"/>
  <c r="N18" i="317"/>
  <c r="P18" i="317" s="1"/>
  <c r="N20" i="317"/>
  <c r="P20" i="317" s="1"/>
  <c r="N22" i="317"/>
  <c r="P22" i="317" s="1"/>
  <c r="N24" i="317"/>
  <c r="P24" i="317" s="1"/>
  <c r="N26" i="317"/>
  <c r="P26" i="317" s="1"/>
  <c r="N28" i="317"/>
  <c r="P28" i="317" s="1"/>
  <c r="N30" i="317"/>
  <c r="P30" i="317" s="1"/>
  <c r="N32" i="317"/>
  <c r="P32" i="317" s="1"/>
  <c r="N34" i="317"/>
  <c r="P34" i="317" s="1"/>
  <c r="N36" i="317"/>
  <c r="P36" i="317" s="1"/>
  <c r="N38" i="317"/>
  <c r="P38" i="317" s="1"/>
  <c r="N40" i="317"/>
  <c r="P40" i="317" s="1"/>
  <c r="N42" i="317"/>
  <c r="P42" i="317" s="1"/>
  <c r="N44" i="317"/>
  <c r="P44" i="317" s="1"/>
  <c r="N46" i="317"/>
  <c r="P46" i="317" s="1"/>
  <c r="N29" i="319"/>
  <c r="P29" i="319" s="1"/>
  <c r="N30" i="319"/>
  <c r="P30" i="319" s="1"/>
  <c r="O29" i="319"/>
  <c r="Q29" i="319" s="1"/>
  <c r="O30" i="319"/>
  <c r="Q30" i="319" s="1"/>
  <c r="O51" i="319"/>
  <c r="Q51" i="319" s="1"/>
  <c r="O23" i="319"/>
  <c r="Q23" i="319" s="1"/>
  <c r="O18" i="319"/>
  <c r="Q18" i="319" s="1"/>
  <c r="O26" i="319"/>
  <c r="Q26" i="319" s="1"/>
  <c r="O15" i="319"/>
  <c r="Q15" i="319" s="1"/>
  <c r="O19" i="319"/>
  <c r="Q19" i="319" s="1"/>
  <c r="O22" i="319"/>
  <c r="Q22" i="319" s="1"/>
  <c r="O28" i="319"/>
  <c r="Q28" i="319" s="1"/>
  <c r="O43" i="319"/>
  <c r="Q43" i="319" s="1"/>
  <c r="O20" i="319"/>
  <c r="Q20" i="319" s="1"/>
  <c r="O16" i="319"/>
  <c r="Q16" i="319" s="1"/>
  <c r="O24" i="319"/>
  <c r="Q24" i="319" s="1"/>
  <c r="O44" i="319"/>
  <c r="Q44" i="319" s="1"/>
  <c r="O17" i="319"/>
  <c r="Q17" i="319" s="1"/>
  <c r="O21" i="319"/>
  <c r="Q21" i="319" s="1"/>
  <c r="O25" i="319"/>
  <c r="Q25" i="319" s="1"/>
  <c r="O27" i="319"/>
  <c r="Q27" i="319" s="1"/>
  <c r="O31" i="319"/>
  <c r="Q31" i="319" s="1"/>
  <c r="O35" i="319"/>
  <c r="Q35" i="319" s="1"/>
  <c r="O47" i="319"/>
  <c r="Q47" i="319" s="1"/>
  <c r="O34" i="319"/>
  <c r="Q34" i="319" s="1"/>
  <c r="O37" i="319"/>
  <c r="Q37" i="319" s="1"/>
  <c r="O38" i="319"/>
  <c r="Q38" i="319" s="1"/>
  <c r="O53" i="319"/>
  <c r="Q53" i="319" s="1"/>
  <c r="O32" i="319"/>
  <c r="Q32" i="319" s="1"/>
  <c r="O36" i="319"/>
  <c r="Q36" i="319" s="1"/>
  <c r="O41" i="319"/>
  <c r="Q41" i="319" s="1"/>
  <c r="O49" i="319"/>
  <c r="Q49" i="319" s="1"/>
  <c r="O33" i="319"/>
  <c r="Q33" i="319" s="1"/>
  <c r="O39" i="319"/>
  <c r="Q39" i="319" s="1"/>
  <c r="O46" i="319"/>
  <c r="Q46" i="319" s="1"/>
  <c r="N24" i="319"/>
  <c r="P24" i="319" s="1"/>
  <c r="N26" i="319"/>
  <c r="P26" i="319" s="1"/>
  <c r="N32" i="319"/>
  <c r="P32" i="319" s="1"/>
  <c r="N45" i="319"/>
  <c r="P45" i="319" s="1"/>
  <c r="N22" i="319"/>
  <c r="P22" i="319" s="1"/>
  <c r="N21" i="319"/>
  <c r="P21" i="319" s="1"/>
  <c r="N16" i="319"/>
  <c r="P16" i="319" s="1"/>
  <c r="N19" i="319"/>
  <c r="P19" i="319" s="1"/>
  <c r="N35" i="319"/>
  <c r="P35" i="319" s="1"/>
  <c r="N42" i="319"/>
  <c r="P42" i="319" s="1"/>
  <c r="N50" i="319"/>
  <c r="P50" i="319" s="1"/>
  <c r="N31" i="319"/>
  <c r="P31" i="319" s="1"/>
  <c r="N52" i="319"/>
  <c r="P52" i="319" s="1"/>
  <c r="N15" i="319"/>
  <c r="P15" i="319" s="1"/>
  <c r="N17" i="319"/>
  <c r="P17" i="319" s="1"/>
  <c r="N18" i="319"/>
  <c r="P18" i="319" s="1"/>
  <c r="N20" i="319"/>
  <c r="P20" i="319" s="1"/>
  <c r="N23" i="319"/>
  <c r="P23" i="319" s="1"/>
  <c r="N25" i="319"/>
  <c r="P25" i="319" s="1"/>
  <c r="N27" i="319"/>
  <c r="P27" i="319" s="1"/>
  <c r="N37" i="319"/>
  <c r="P37" i="319" s="1"/>
  <c r="N40" i="319"/>
  <c r="P40" i="319" s="1"/>
  <c r="N48" i="319"/>
  <c r="P48" i="319" s="1"/>
  <c r="N33" i="319"/>
  <c r="P33" i="319" s="1"/>
  <c r="N43" i="319"/>
  <c r="P43" i="319" s="1"/>
  <c r="N53" i="319"/>
  <c r="P53" i="319" s="1"/>
  <c r="N28" i="319"/>
  <c r="P28" i="319" s="1"/>
  <c r="N39" i="319"/>
  <c r="P39" i="319" s="1"/>
  <c r="O40" i="319"/>
  <c r="Q40" i="319" s="1"/>
  <c r="O42" i="319"/>
  <c r="Q42" i="319" s="1"/>
  <c r="O45" i="319"/>
  <c r="Q45" i="319" s="1"/>
  <c r="N47" i="319"/>
  <c r="P47" i="319" s="1"/>
  <c r="O48" i="319"/>
  <c r="Q48" i="319" s="1"/>
  <c r="O50" i="319"/>
  <c r="Q50" i="319" s="1"/>
  <c r="O52" i="319"/>
  <c r="Q52" i="319" s="1"/>
  <c r="N34" i="319"/>
  <c r="P34" i="319" s="1"/>
  <c r="N36" i="319"/>
  <c r="P36" i="319" s="1"/>
  <c r="N38" i="319"/>
  <c r="P38" i="319" s="1"/>
  <c r="N41" i="319"/>
  <c r="P41" i="319" s="1"/>
  <c r="N44" i="319"/>
  <c r="P44" i="319" s="1"/>
  <c r="N46" i="319"/>
  <c r="P46" i="319" s="1"/>
  <c r="N49" i="319"/>
  <c r="P49" i="319" s="1"/>
  <c r="N51" i="319"/>
  <c r="P51" i="319" s="1"/>
  <c r="J50" i="317" l="1"/>
  <c r="F50" i="317"/>
  <c r="J55" i="319"/>
  <c r="F55" i="319"/>
  <c r="I52" i="316" l="1"/>
  <c r="O51" i="316" s="1"/>
  <c r="Q51" i="316" s="1"/>
  <c r="H52" i="316"/>
  <c r="E52" i="316"/>
  <c r="N41" i="316" s="1"/>
  <c r="P41" i="316" s="1"/>
  <c r="D52" i="316"/>
  <c r="O43" i="316"/>
  <c r="Q43" i="316" s="1"/>
  <c r="O39" i="316"/>
  <c r="Q39" i="316" s="1"/>
  <c r="O36" i="316"/>
  <c r="Q36" i="316" s="1"/>
  <c r="O34" i="316"/>
  <c r="Q34" i="316" s="1"/>
  <c r="O33" i="316"/>
  <c r="Q33" i="316" s="1"/>
  <c r="O31" i="316"/>
  <c r="Q31" i="316" s="1"/>
  <c r="O28" i="316"/>
  <c r="Q28" i="316" s="1"/>
  <c r="O26" i="316"/>
  <c r="Q26" i="316" s="1"/>
  <c r="O25" i="316"/>
  <c r="Q25" i="316" s="1"/>
  <c r="O23" i="316"/>
  <c r="Q23" i="316" s="1"/>
  <c r="O20" i="316"/>
  <c r="Q20" i="316" s="1"/>
  <c r="O18" i="316"/>
  <c r="Q18" i="316" s="1"/>
  <c r="O17" i="316"/>
  <c r="Q17" i="316" s="1"/>
  <c r="O15" i="316"/>
  <c r="Q15" i="316" s="1"/>
  <c r="I48" i="315"/>
  <c r="O47" i="315" s="1"/>
  <c r="Q47" i="315" s="1"/>
  <c r="H48" i="315"/>
  <c r="E48" i="315"/>
  <c r="D48" i="315"/>
  <c r="P47" i="315"/>
  <c r="N47" i="315"/>
  <c r="P46" i="315"/>
  <c r="N46" i="315"/>
  <c r="P45" i="315"/>
  <c r="N45" i="315"/>
  <c r="P44" i="315"/>
  <c r="N44" i="315"/>
  <c r="P43" i="315"/>
  <c r="N43" i="315"/>
  <c r="P42" i="315"/>
  <c r="N42" i="315"/>
  <c r="P41" i="315"/>
  <c r="N41" i="315"/>
  <c r="P40" i="315"/>
  <c r="N40" i="315"/>
  <c r="P39" i="315"/>
  <c r="N39" i="315"/>
  <c r="P38" i="315"/>
  <c r="N38" i="315"/>
  <c r="P37" i="315"/>
  <c r="N37" i="315"/>
  <c r="P36" i="315"/>
  <c r="N36" i="315"/>
  <c r="P35" i="315"/>
  <c r="N35" i="315"/>
  <c r="P34" i="315"/>
  <c r="N34" i="315"/>
  <c r="P33" i="315"/>
  <c r="N33" i="315"/>
  <c r="P32" i="315"/>
  <c r="N32" i="315"/>
  <c r="P31" i="315"/>
  <c r="N31" i="315"/>
  <c r="P30" i="315"/>
  <c r="N30" i="315"/>
  <c r="P29" i="315"/>
  <c r="N29" i="315"/>
  <c r="P28" i="315"/>
  <c r="N28" i="315"/>
  <c r="P27" i="315"/>
  <c r="N27" i="315"/>
  <c r="P26" i="315"/>
  <c r="N26" i="315"/>
  <c r="P25" i="315"/>
  <c r="N25" i="315"/>
  <c r="P24" i="315"/>
  <c r="N24" i="315"/>
  <c r="P23" i="315"/>
  <c r="N23" i="315"/>
  <c r="P22" i="315"/>
  <c r="N22" i="315"/>
  <c r="P21" i="315"/>
  <c r="N21" i="315"/>
  <c r="P20" i="315"/>
  <c r="N20" i="315"/>
  <c r="P19" i="315"/>
  <c r="N19" i="315"/>
  <c r="P18" i="315"/>
  <c r="N18" i="315"/>
  <c r="P17" i="315"/>
  <c r="N17" i="315"/>
  <c r="P16" i="315"/>
  <c r="N16" i="315"/>
  <c r="P15" i="315"/>
  <c r="F49" i="315" s="1"/>
  <c r="N15" i="315"/>
  <c r="O42" i="316" l="1"/>
  <c r="Q42" i="316" s="1"/>
  <c r="N23" i="316"/>
  <c r="P23" i="316" s="1"/>
  <c r="N27" i="316"/>
  <c r="P27" i="316" s="1"/>
  <c r="N44" i="316"/>
  <c r="P44" i="316" s="1"/>
  <c r="N15" i="316"/>
  <c r="P15" i="316" s="1"/>
  <c r="N19" i="316"/>
  <c r="P19" i="316" s="1"/>
  <c r="N31" i="316"/>
  <c r="P31" i="316" s="1"/>
  <c r="N35" i="316"/>
  <c r="P35" i="316" s="1"/>
  <c r="N40" i="316"/>
  <c r="P40" i="316" s="1"/>
  <c r="N46" i="316"/>
  <c r="P46" i="316" s="1"/>
  <c r="N16" i="316"/>
  <c r="P16" i="316" s="1"/>
  <c r="N20" i="316"/>
  <c r="P20" i="316" s="1"/>
  <c r="N24" i="316"/>
  <c r="P24" i="316" s="1"/>
  <c r="N28" i="316"/>
  <c r="P28" i="316" s="1"/>
  <c r="N32" i="316"/>
  <c r="P32" i="316" s="1"/>
  <c r="N36" i="316"/>
  <c r="P36" i="316" s="1"/>
  <c r="N48" i="316"/>
  <c r="P48" i="316" s="1"/>
  <c r="N50" i="316"/>
  <c r="P50" i="316" s="1"/>
  <c r="O21" i="316"/>
  <c r="Q21" i="316" s="1"/>
  <c r="O29" i="316"/>
  <c r="Q29" i="316" s="1"/>
  <c r="O37" i="316"/>
  <c r="Q37" i="316" s="1"/>
  <c r="O40" i="316"/>
  <c r="Q40" i="316" s="1"/>
  <c r="O16" i="316"/>
  <c r="Q16" i="316" s="1"/>
  <c r="O19" i="316"/>
  <c r="Q19" i="316" s="1"/>
  <c r="O22" i="316"/>
  <c r="Q22" i="316" s="1"/>
  <c r="O24" i="316"/>
  <c r="Q24" i="316" s="1"/>
  <c r="O27" i="316"/>
  <c r="Q27" i="316" s="1"/>
  <c r="O30" i="316"/>
  <c r="Q30" i="316" s="1"/>
  <c r="O32" i="316"/>
  <c r="Q32" i="316" s="1"/>
  <c r="O35" i="316"/>
  <c r="Q35" i="316" s="1"/>
  <c r="O38" i="316"/>
  <c r="Q38" i="316" s="1"/>
  <c r="O41" i="316"/>
  <c r="Q41" i="316" s="1"/>
  <c r="N18" i="316"/>
  <c r="P18" i="316" s="1"/>
  <c r="N22" i="316"/>
  <c r="P22" i="316" s="1"/>
  <c r="N26" i="316"/>
  <c r="P26" i="316" s="1"/>
  <c r="N30" i="316"/>
  <c r="P30" i="316" s="1"/>
  <c r="N34" i="316"/>
  <c r="P34" i="316" s="1"/>
  <c r="N38" i="316"/>
  <c r="P38" i="316" s="1"/>
  <c r="N42" i="316"/>
  <c r="P42" i="316" s="1"/>
  <c r="N45" i="316"/>
  <c r="P45" i="316" s="1"/>
  <c r="N47" i="316"/>
  <c r="P47" i="316" s="1"/>
  <c r="N49" i="316"/>
  <c r="P49" i="316" s="1"/>
  <c r="N51" i="316"/>
  <c r="P51" i="316" s="1"/>
  <c r="N39" i="316"/>
  <c r="P39" i="316" s="1"/>
  <c r="N43" i="316"/>
  <c r="P43" i="316" s="1"/>
  <c r="N17" i="316"/>
  <c r="P17" i="316" s="1"/>
  <c r="N21" i="316"/>
  <c r="P21" i="316" s="1"/>
  <c r="N25" i="316"/>
  <c r="P25" i="316" s="1"/>
  <c r="N29" i="316"/>
  <c r="P29" i="316" s="1"/>
  <c r="N33" i="316"/>
  <c r="P33" i="316" s="1"/>
  <c r="N37" i="316"/>
  <c r="P37" i="316" s="1"/>
  <c r="O44" i="316"/>
  <c r="Q44" i="316" s="1"/>
  <c r="O45" i="316"/>
  <c r="Q45" i="316" s="1"/>
  <c r="O46" i="316"/>
  <c r="Q46" i="316" s="1"/>
  <c r="O47" i="316"/>
  <c r="Q47" i="316" s="1"/>
  <c r="O48" i="316"/>
  <c r="Q48" i="316" s="1"/>
  <c r="O49" i="316"/>
  <c r="Q49" i="316" s="1"/>
  <c r="O50" i="316"/>
  <c r="Q50" i="316" s="1"/>
  <c r="O15" i="315"/>
  <c r="Q15" i="315" s="1"/>
  <c r="O16" i="315"/>
  <c r="Q16" i="315" s="1"/>
  <c r="O17" i="315"/>
  <c r="Q17" i="315" s="1"/>
  <c r="O18" i="315"/>
  <c r="Q18" i="315" s="1"/>
  <c r="O19" i="315"/>
  <c r="Q19" i="315" s="1"/>
  <c r="O20" i="315"/>
  <c r="Q20" i="315" s="1"/>
  <c r="O21" i="315"/>
  <c r="Q21" i="315" s="1"/>
  <c r="O22" i="315"/>
  <c r="Q22" i="315" s="1"/>
  <c r="O23" i="315"/>
  <c r="Q23" i="315" s="1"/>
  <c r="O24" i="315"/>
  <c r="Q24" i="315" s="1"/>
  <c r="O25" i="315"/>
  <c r="Q25" i="315" s="1"/>
  <c r="O26" i="315"/>
  <c r="Q26" i="315" s="1"/>
  <c r="O27" i="315"/>
  <c r="Q27" i="315" s="1"/>
  <c r="O28" i="315"/>
  <c r="Q28" i="315" s="1"/>
  <c r="O29" i="315"/>
  <c r="Q29" i="315" s="1"/>
  <c r="O30" i="315"/>
  <c r="Q30" i="315" s="1"/>
  <c r="O31" i="315"/>
  <c r="Q31" i="315" s="1"/>
  <c r="O32" i="315"/>
  <c r="Q32" i="315" s="1"/>
  <c r="O33" i="315"/>
  <c r="Q33" i="315" s="1"/>
  <c r="O34" i="315"/>
  <c r="Q34" i="315" s="1"/>
  <c r="O35" i="315"/>
  <c r="Q35" i="315" s="1"/>
  <c r="O36" i="315"/>
  <c r="Q36" i="315" s="1"/>
  <c r="O37" i="315"/>
  <c r="Q37" i="315" s="1"/>
  <c r="O38" i="315"/>
  <c r="Q38" i="315" s="1"/>
  <c r="O39" i="315"/>
  <c r="Q39" i="315" s="1"/>
  <c r="O40" i="315"/>
  <c r="Q40" i="315" s="1"/>
  <c r="O41" i="315"/>
  <c r="Q41" i="315" s="1"/>
  <c r="O42" i="315"/>
  <c r="Q42" i="315" s="1"/>
  <c r="O43" i="315"/>
  <c r="Q43" i="315" s="1"/>
  <c r="O44" i="315"/>
  <c r="Q44" i="315" s="1"/>
  <c r="O45" i="315"/>
  <c r="Q45" i="315" s="1"/>
  <c r="O46" i="315"/>
  <c r="Q46" i="315" s="1"/>
  <c r="F53" i="316" l="1"/>
  <c r="J53" i="316"/>
  <c r="J49" i="315"/>
</calcChain>
</file>

<file path=xl/sharedStrings.xml><?xml version="1.0" encoding="utf-8"?>
<sst xmlns="http://schemas.openxmlformats.org/spreadsheetml/2006/main" count="1870" uniqueCount="235">
  <si>
    <t>(полное наименование работодателя)</t>
  </si>
  <si>
    <t>(адрес места нахождения работодателя, фамилия, имя, отчество руководителя)</t>
  </si>
  <si>
    <t>Карта
оценки уровня профессионального риска</t>
  </si>
  <si>
    <t>Трехуровневая шкала оценки значимости рисков:</t>
  </si>
  <si>
    <t>Интервал значений риска</t>
  </si>
  <si>
    <t>0 &lt; R &lt;= 5</t>
  </si>
  <si>
    <t>5 &lt; R &lt;= 10</t>
  </si>
  <si>
    <t>10 &lt; R &lt;= 15</t>
  </si>
  <si>
    <t>Значимость риска</t>
  </si>
  <si>
    <t>Низкий</t>
  </si>
  <si>
    <t>Умеренный</t>
  </si>
  <si>
    <t>Высокий</t>
  </si>
  <si>
    <t>Наименование опасности</t>
  </si>
  <si>
    <t>Код опасности</t>
  </si>
  <si>
    <t>Существующие меры управления</t>
  </si>
  <si>
    <t>Оценка риска с учетом мер управления</t>
  </si>
  <si>
    <t>Мероприятия по снижению уровня риска</t>
  </si>
  <si>
    <t>Оценка эффективности мероприятий</t>
  </si>
  <si>
    <t>Тяжесть последствий</t>
  </si>
  <si>
    <t>Вероятность события</t>
  </si>
  <si>
    <t>Уровень риска</t>
  </si>
  <si>
    <t>Вероятность (частота) наступления события</t>
  </si>
  <si>
    <t>Риски по каждой из идентифицированных опасностей</t>
  </si>
  <si>
    <t>Меры управления</t>
  </si>
  <si>
    <t>Мероприятия</t>
  </si>
  <si>
    <t>01.01</t>
  </si>
  <si>
    <t>У8</t>
  </si>
  <si>
    <t>М6</t>
  </si>
  <si>
    <t>У10</t>
  </si>
  <si>
    <t>У5</t>
  </si>
  <si>
    <t>опасность падения из-за внезапного появления на пути следования большого перепада высот</t>
  </si>
  <si>
    <t>01.03</t>
  </si>
  <si>
    <t>М4</t>
  </si>
  <si>
    <t>У12</t>
  </si>
  <si>
    <t>02.01</t>
  </si>
  <si>
    <t>опасность поражения током вследствие контакта с токоведущими частями, которые находятся под напряжением из-за неисправного состояния (косвенный контакт)</t>
  </si>
  <si>
    <t>03.01</t>
  </si>
  <si>
    <t>М1</t>
  </si>
  <si>
    <t>06.01</t>
  </si>
  <si>
    <t>М3</t>
  </si>
  <si>
    <t>06.02</t>
  </si>
  <si>
    <t>опасность психических нагрузок, стрессов</t>
  </si>
  <si>
    <t>опасность перенапряжения зрительного анализатора</t>
  </si>
  <si>
    <t>09.02</t>
  </si>
  <si>
    <t>опасность недостаточной освещенности в рабочей зоне</t>
  </si>
  <si>
    <t>10.01</t>
  </si>
  <si>
    <t>опасность повышенной яркости света</t>
  </si>
  <si>
    <t>опасность пониженной контрастности</t>
  </si>
  <si>
    <t>опасность, связанная с воздействием электростатического поля</t>
  </si>
  <si>
    <t>опасность от электромагнитных излучений</t>
  </si>
  <si>
    <t>12.01</t>
  </si>
  <si>
    <t>опасность, связанная с отсутствием на рабочем месте инструкций, содержащих порядок безопасного выполнения работ, и информации об имеющихся опасностях, связанных с выполнением рабочих операций</t>
  </si>
  <si>
    <t>опасность, связанная с отсутствием на рабочем месте перечня возможных аварий</t>
  </si>
  <si>
    <t>опасность, связанная с отсутствием информации (схемы, знаков, разметки) о направлении эвакуации в случае возникновения аварии</t>
  </si>
  <si>
    <t>опасность, связанная с допуском работников, не прошедших подготовку по охране труда</t>
  </si>
  <si>
    <t>опасность от вдыхания дыма, паров вредных газов и пыли при пожаре</t>
  </si>
  <si>
    <t>опасность воздействия открытого пламени</t>
  </si>
  <si>
    <t>опасность воздействия повышенной температуры окружающей среды</t>
  </si>
  <si>
    <t>опасность воздействия пониженной концентрации кислорода в воздухе</t>
  </si>
  <si>
    <t>опасность воздействия огнетушащих веществ</t>
  </si>
  <si>
    <t>опасность воздействия осколков частей разрушившихся зданий, сооружений, строений</t>
  </si>
  <si>
    <t>опасность, связанная с несоответствием средств индивидуальной защиты анатомическим особенностям человека</t>
  </si>
  <si>
    <t>М2</t>
  </si>
  <si>
    <t>опасность, связанная со скованностью, вызванной применением средств индивидуальной защиты</t>
  </si>
  <si>
    <r>
      <t xml:space="preserve">Σ </t>
    </r>
    <r>
      <rPr>
        <sz val="9"/>
        <color theme="1"/>
        <rFont val="Times New Roman"/>
        <family val="1"/>
        <charset val="204"/>
      </rPr>
      <t>весовых коэффициентов</t>
    </r>
  </si>
  <si>
    <t>Общий риск*</t>
  </si>
  <si>
    <t>Председатель комиссии:</t>
  </si>
  <si>
    <t>(должность)</t>
  </si>
  <si>
    <t>(Ф.И.О.)</t>
  </si>
  <si>
    <t>(подпись)</t>
  </si>
  <si>
    <t>(дата)</t>
  </si>
  <si>
    <t>Члены комиссии:</t>
  </si>
  <si>
    <t>С объектами риска на рабочем месте ознакомлен(а):</t>
  </si>
  <si>
    <t>(Ф.И.О. работника)</t>
  </si>
  <si>
    <t>07.01</t>
  </si>
  <si>
    <t>опасность, связанная с перемещением груза вручную</t>
  </si>
  <si>
    <t>опасность, связанная с наклонами корпуса</t>
  </si>
  <si>
    <t>опасность, связанная с рабочей позой</t>
  </si>
  <si>
    <t>09.01</t>
  </si>
  <si>
    <t>09.03</t>
  </si>
  <si>
    <t xml:space="preserve">Защита временем и расстоянием. </t>
  </si>
  <si>
    <t>Работники обучены оказанию первой помощи. Аптечки укомплектованы. Расположены в доступном месте для работников.</t>
  </si>
  <si>
    <t>* - общий риск рассчитан в соответствии с разделом 3 Положения о системе управления профессиональными рисками</t>
  </si>
  <si>
    <t>Поддержание существующих мер управления.</t>
  </si>
  <si>
    <t>опасность пореза частей тела кромкой листа бумаги, канцелярским ножом, ножницами</t>
  </si>
  <si>
    <t>Работник обучен безопасным приемам выполнения работ.</t>
  </si>
  <si>
    <t>опасность травмирования при эвакуации из здания</t>
  </si>
  <si>
    <t>Поддержание существующих мер управления. Подтверждение группы по электробезопасности.</t>
  </si>
  <si>
    <t>Кабель в исправном состоянии. Работник прошел обучение по электробезопасности. Оборудование заземлено.</t>
  </si>
  <si>
    <t>Соблюдения мер безопасности.</t>
  </si>
  <si>
    <t>05.02</t>
  </si>
  <si>
    <t>Соблюдение работниками норм переноски тяжести.</t>
  </si>
  <si>
    <t>Соблюдения мер безопасности. Наличие регламентированных перерывов.</t>
  </si>
  <si>
    <t>Работодателем разработаны инструкции, персонал обучен. Коллективным договором установлены правила внутреннего трудового распорядка.</t>
  </si>
  <si>
    <t>Поддержание существующих мер управления. В регламентированные перерывы проводить гимнастику.</t>
  </si>
  <si>
    <t>Оборудование заземлено, обучение имеется.</t>
  </si>
  <si>
    <t>Поддержание существующих мер управления. Соблюдение режима труда и отдыха.</t>
  </si>
  <si>
    <t>Работодателем разработаны инструкции, организовано обучение работников по охране труда, имеются в наличии протоколы проверки знаний требований охраны труда и удостоверения.</t>
  </si>
  <si>
    <t>Поддержание существующих мер управления. Обучение персонала, проверка знаний.</t>
  </si>
  <si>
    <t>Планы эвакуации размещены в установленных местах. Пути свободны. Имеют все необходимые обозначения.</t>
  </si>
  <si>
    <t>Поддержание существующих мер управления. Проверять исправность средств пожаротушения. Соблюдение требований безопасности.</t>
  </si>
  <si>
    <t>опасность падения из-за потери равновесия, в том числе при спотыкании или подскальзывании, при передвижении по скользким поверхностям или мокрым полам</t>
  </si>
  <si>
    <t>Для персонала проведен инструктаж, освещение в достаточном количестве. Работник внимателен при передвижении по лестницам.</t>
  </si>
  <si>
    <t>Поддержание существующих мер управления. Регулярно производить очистку светильников и перегоревших ламп. Личная внимательность персонала.</t>
  </si>
  <si>
    <t>Трудовым договором установлены правила внутреннего трудового распорядка.</t>
  </si>
  <si>
    <t>Работодателем проводятся проверки СИЗ, а также своевременная замена частей СИЗ с понизившимися защитными свойствами. Работники проинструктированы. В организации в наличии сертификаты качества на СИЗ.</t>
  </si>
  <si>
    <t>опасность, связанная с отсутствием на рабочем месте аптечки первой помощи, инструкции по оказанию первой помощи пострадавшему</t>
  </si>
  <si>
    <t>01.06</t>
  </si>
  <si>
    <t>01.09</t>
  </si>
  <si>
    <t>01.10</t>
  </si>
  <si>
    <t>Для персонала проводятся противопожарные инструктажи. Аварийное освещение имеется. Работники ознакомлены с планом аварийных ситуаций. Пути эвакуации свободны, имеют все необходимые обозначения.</t>
  </si>
  <si>
    <t>опасность поражения током вследствие прямого контакта с токоведущими частями из-за касания незащищенными частями тела деталей, находящихся под напряжением</t>
  </si>
  <si>
    <t>02.02</t>
  </si>
  <si>
    <t>Соблюдения мер безопасности. Применение СИЗ в исправном состоянии.</t>
  </si>
  <si>
    <t>опасность вредных для здоровья поз, связанных с чрезмерным напряжением тела</t>
  </si>
  <si>
    <t>Соблюдения мер безопасности. Наличие регламентированных перерывов</t>
  </si>
  <si>
    <t>Работодателем проведен вводный, первичный инструктаж. Работник прошел стажировку и допуск к самостоятельной работе.</t>
  </si>
  <si>
    <t>12.02</t>
  </si>
  <si>
    <t>С15</t>
  </si>
  <si>
    <t>12.03</t>
  </si>
  <si>
    <t>12.04</t>
  </si>
  <si>
    <t>12.05</t>
  </si>
  <si>
    <t>12.06</t>
  </si>
  <si>
    <t>13.01</t>
  </si>
  <si>
    <t>14.01</t>
  </si>
  <si>
    <t>Поддержание существующих мер управления. Личная внимательность сотрудников.</t>
  </si>
  <si>
    <t>Поддержание существующих мер управления. К выполнению работ доускать обученный персонал.</t>
  </si>
  <si>
    <t>опасность, связанная с отсутствием описанных мероприятий (содержания действий) при возникновении неисправностей (опасных ситуаций) при обслуживании устройств, оборудования</t>
  </si>
  <si>
    <t>13.02</t>
  </si>
  <si>
    <t>13.03</t>
  </si>
  <si>
    <t>13.04</t>
  </si>
  <si>
    <t>Персонал соблюдает на производстве требования пожарной безопасности. Планы эвакуации размещены в установленных местах, пути свободны (имеют все необходимые обозначения). Средства пожаротушения расположены в доступных местах в достаточном количестве.</t>
  </si>
  <si>
    <t>опасность запутаться, в растянутых по полу кабелях</t>
  </si>
  <si>
    <t>Специалист по охране труда</t>
  </si>
  <si>
    <t>опасность от вдыхания паров вредных жидкостей, газов</t>
  </si>
  <si>
    <t>Видимость хорошая. Освещенность в пределах нормы. Аварийное и дежурное освещение в наличии, в исправном техническом состоянии. Замена осветительных приборов проводится по мере необходимости. Территория освещена в темное время суток.</t>
  </si>
  <si>
    <t>угроза жизни и здоровью работника (противоправные действия со стороны пациентов, их роственников и третьих лиц)</t>
  </si>
  <si>
    <t>Инструктаж проводиться перед началом смены.</t>
  </si>
  <si>
    <t xml:space="preserve">Краевое государственное бюджетное учреждение здравоохранения «Дзержинская районная больница»  </t>
  </si>
  <si>
    <t>663700, Красноярский край, Дзержинский район, с. Дзержинское, ул. Больничная, 39; Главный врач Пятков Олег Викторович</t>
  </si>
  <si>
    <t>Пол в помещении ровный, чистый, свободный для передвижения. Рабочее место содержиться в чистоте и порядке. Применяются предупреждающие таблички для мокрого пола. Дорожные покрытия ровные, не скользкие. Летом регулярно проводится уборка территории. Зимой очищаются от снега и наледи, посыпаются песком. Временные выемки (ямы, канавы) или временно открытые люки своевременно закрываются (перекрываются), либо ограждены защитными ограждениями, применяются предупреждающие надписи и (или) знаки, а в ночное время - сигнальное освещение.</t>
  </si>
  <si>
    <t>Поддержание существующих мер управления. Работнику быть внимательным при перемещении, а также при выполнении работ.</t>
  </si>
  <si>
    <t>Персонал обучен безопасным правилам выполнения работ. Рабочий инструмент располгается без возможности падения. Рабочее место содержиться в порядке и чистоте.</t>
  </si>
  <si>
    <t>01.11</t>
  </si>
  <si>
    <t>опасность пореза кистей рук (при открывании бутылок, флаконов, пробирок с кровью или сывороткой)</t>
  </si>
  <si>
    <t>Работник обучен безопасным приемам выполнения работ. Выполнение работ в санитарной одежде (применение перчаток).</t>
  </si>
  <si>
    <t>01.12</t>
  </si>
  <si>
    <t>опасность пореза частей тела, колотые раны при неосторожном обращении со шприцами  и другими колющими инструментами (предметами)</t>
  </si>
  <si>
    <t>01.14</t>
  </si>
  <si>
    <t>опасность травмирования снегом и (или) льдом, упавшими с крыш зданий и сооружений</t>
  </si>
  <si>
    <t>Поддержание существующих мер управления. Своевременное удаление снега с крыши.</t>
  </si>
  <si>
    <t>Работодателем организовано регулярное и своевременное удаление снега с крыш. В опасных местах для пешеходов на фасадах зданий вывешены предупреждающие таблички, установлены ограничительные барьеры, ленты.</t>
  </si>
  <si>
    <t>01.15</t>
  </si>
  <si>
    <t>опасность ожога при контакте незащищенных частей тела с поверхностью предметов, имеющих высокую температуру</t>
  </si>
  <si>
    <t>Личная внимательность сотрудников.</t>
  </si>
  <si>
    <t>03.03</t>
  </si>
  <si>
    <t>ожог роговицы глаза</t>
  </si>
  <si>
    <t xml:space="preserve">Включенная, но не эксплуатируемая лампа спущена до уровня кушетки. Применение защитных очков. Обеззараживаемые помещения оснащены информационным табло (табличками). </t>
  </si>
  <si>
    <t>05.04</t>
  </si>
  <si>
    <t>опасность воздействия на кожные покровы чистящих и обезжиривающих веществ</t>
  </si>
  <si>
    <t>опасность из-за контакта с патогенными микроорганизмами (возбудители инфекционных заболеваний)</t>
  </si>
  <si>
    <t>опасность из-за контакта с биологическими жидкостями пациентов (оперативное вмешательство, проведение исследований)</t>
  </si>
  <si>
    <t>07.02</t>
  </si>
  <si>
    <t>07.03</t>
  </si>
  <si>
    <t>07.04</t>
  </si>
  <si>
    <t>07.05</t>
  </si>
  <si>
    <t>07.06</t>
  </si>
  <si>
    <t>Выполнение работ в санитарной одежде. Соблюдение требований асептики и антисептики.</t>
  </si>
  <si>
    <t>Работник обучен безопасным приемам выполнения работ. Выполнение работ в санитарной одежде (применение перчаток). Разовые шприцы и инструменты помещаются в непромокаемый специальный контейнер. Острые предметы, повторного использования, помещаются в  прочную емкость для обработки.</t>
  </si>
  <si>
    <t>10.05</t>
  </si>
  <si>
    <t>13.05</t>
  </si>
  <si>
    <t>13.06</t>
  </si>
  <si>
    <t>опасность обрушения наземных конструкций</t>
  </si>
  <si>
    <t>Целостность конструкций регулярно осматривается и проверяется. Ремонтные работы выполняются по мере необходимости.</t>
  </si>
  <si>
    <t>16.01</t>
  </si>
  <si>
    <t>17.01</t>
  </si>
  <si>
    <t>17.02</t>
  </si>
  <si>
    <r>
      <t>Дата составления: </t>
    </r>
    <r>
      <rPr>
        <u/>
        <sz val="12"/>
        <color theme="1"/>
        <rFont val="Times New Roman"/>
        <family val="1"/>
        <charset val="204"/>
      </rPr>
      <t>16.03.2021</t>
    </r>
  </si>
  <si>
    <t xml:space="preserve">Заместитель главного врача  по медицинской части </t>
  </si>
  <si>
    <t>Тихонов Вячеслав Николаевич</t>
  </si>
  <si>
    <t>Шаталов Николай Иванович</t>
  </si>
  <si>
    <t>Ведущий  экономист</t>
  </si>
  <si>
    <t>Конченкова Эрика Вадимовна</t>
  </si>
  <si>
    <t xml:space="preserve">Специалист по кадрам </t>
  </si>
  <si>
    <t>Лупянникова Наталья Юрьевна</t>
  </si>
  <si>
    <t xml:space="preserve">Председатель  профсоюзного комитета фельдшер (эпидемиологического кабинета) </t>
  </si>
  <si>
    <t>Дорощенко Ксения Владимировна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</si>
  <si>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Буфетчица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</si>
  <si>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Кухонный инвентарь, Холодильник</t>
    </r>
  </si>
  <si>
    <r>
      <t>Материалы и сырье: П</t>
    </r>
    <r>
      <rPr>
        <u/>
        <sz val="12"/>
        <color theme="1"/>
        <rFont val="Times New Roman"/>
        <family val="1"/>
        <charset val="204"/>
      </rPr>
      <t>родукты питания, Дезинфицирующие средства (Дезраствор «Тетра», «Люир» «Фарма хлор», табактерихлор), средство для мытья посуды «Фейри»</t>
    </r>
  </si>
  <si>
    <t>опасность падения рабочего инструмента</t>
  </si>
  <si>
    <t>опасность пореза частей тела кухонным инвентарем</t>
  </si>
  <si>
    <t>Персонал обучен безопасным методам и приемам работы, прошедший проверку знаний требований охраны труда. Требование по безопасному выплнение работ соблюдаются. Приготовление моющих растворов и проведение дезинфекции осуществляется с применением СИЗ (перчатки, СИЗОД).</t>
  </si>
  <si>
    <r>
      <t xml:space="preserve">Работодателем разработаны инструкции по охране труда с указанием норм переноски тяжестей,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СОУТ проведена своевременно.</t>
    </r>
  </si>
  <si>
    <t>Безопасные методы и приемы работы, применение СИЗ. Работники ознакомлены с правилами выполнения работ.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</si>
  <si>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Медицинская сестра палатная (постовая)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</si>
  <si>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изделия медецинской техники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</si>
  <si>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лекарственные препараты, Дезинфицирующие средства (Дезраствор «Тетра», «Люир» «Фарма хлор», табактерихлор)</t>
    </r>
  </si>
  <si>
    <t>Персонал обучен безопасным методам и приемам работы, прошедший проверку знаний требований охраны труда. Требование по безопасному выплнению работ соблюдаются. Приготовление моющих растворов и проведение дезинфекции осуществляется с применением СИЗ (перчатки, СИЗОД).</t>
  </si>
  <si>
    <t>Работодателем разработаны инструкции по охране труда с указанием норм переноски тяжестей, работники прошли обучение, проверку знаний. СОУТ проведена своевременно.</t>
  </si>
  <si>
    <t>Проведение профилактических мероприятий.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</si>
  <si>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Канцелярские принадлежности, изделия медецинской техники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</si>
  <si>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лекарственные препараты</t>
    </r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</si>
  <si>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выплнению работ соблюдаются. Приготовление моющих растворов и проведение дезинфекции осуществляется с применением СИЗ (перчатки, СИЗОД).</t>
  </si>
  <si>
    <r>
      <t xml:space="preserve">Работодателем разработаны инструкции по охране труда,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СОУТ проведена своевременно.</t>
    </r>
  </si>
  <si>
    <t>З18</t>
  </si>
  <si>
    <t>Пол в помещении ровный, чистый. Рабочее место содержиться в чистоте.</t>
  </si>
  <si>
    <t>Работодатель имеет протоколы и запись в журнале учета проверки знаний. Работник имеет удостоверения о прохождение проверки знаний. Наличие групп по электробезопасности. СИЗ используются в исправном состоянии.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</si>
  <si>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Уборочный инвентарь (ведро, тряпка, швабра, ветошь)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</si>
  <si>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Дезинфицирующие средства (Дезраствор «Тетра», «Люир» «Фарма хлор», табактерихлор)</t>
    </r>
  </si>
  <si>
    <t>Кабель в исправном состоянии. Оборудование заземлено.</t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</si>
  <si>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выплнение работ соблюдаются. Приготовление моющих растворов и проведение дезинфекции осуществляется с применением СИЗ (перчатки, СИЗОД).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</si>
  <si>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Санитарка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</si>
  <si>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изделия медецинской техники, Облучатель ультрафиолетовый, Кардиоскоп, Электрокардиограф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</si>
  <si>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Терапевтическое отделение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</si>
  <si>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Врач-терапевт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</si>
  <si>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Заведующий терапевтическим отделением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</si>
  <si>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Медицинская сестра процедурной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</si>
  <si>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Кастелянша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</si>
  <si>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Гладильная доска, утюг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</si>
  <si>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белье (санитарная одежда врачей, полотенца и пр.)</t>
    </r>
  </si>
  <si>
    <t>С12</t>
  </si>
  <si>
    <t>Тесленко Вероника Владимировна</t>
  </si>
  <si>
    <t>Казакова Наталья Алексеевна</t>
  </si>
  <si>
    <t>Раптова Вера Артемьевна</t>
  </si>
  <si>
    <t>Рожкова Наталья Андреевна</t>
  </si>
  <si>
    <t>Серебрякова Наталья Владимировна</t>
  </si>
  <si>
    <t>Шалыгина Нина Григорьевна</t>
  </si>
  <si>
    <t>Шухарт Евгения Олеговна</t>
  </si>
  <si>
    <t>Янова Аксана Геннадьевна</t>
  </si>
  <si>
    <t>Бутримас Инна Николаевна</t>
  </si>
  <si>
    <t>Иванова Оксана Анатольевна</t>
  </si>
  <si>
    <t>Тороповская Анастасия Сергеевна</t>
  </si>
  <si>
    <t>Красоткина Анастасия Викторовна</t>
  </si>
  <si>
    <t>Салдаева Евгения Витальевна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</si>
</sst>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raditional Arabic"/>
      <family val="1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0" fillId="0" borderId="0" xfId="0" applyNumberFormat="1"/>
    <xf numFmtId="0" fontId="4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top" wrapText="1"/>
    </xf>
    <xf numFmtId="0" fontId="0" fillId="3" borderId="0" xfId="0" applyFill="1"/>
    <xf numFmtId="0" fontId="6" fillId="3" borderId="0" xfId="0" applyFont="1" applyFill="1" applyAlignment="1">
      <alignment vertical="center" wrapText="1"/>
    </xf>
    <xf numFmtId="0" fontId="16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3" fillId="3" borderId="1" xfId="0" applyFont="1" applyFill="1" applyBorder="1"/>
    <xf numFmtId="2" fontId="1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1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Border="1" applyAlignment="1"/>
    <xf numFmtId="0" fontId="0" fillId="0" borderId="0" xfId="0" applyBorder="1" applyAlignment="1"/>
    <xf numFmtId="0" fontId="7" fillId="0" borderId="0" xfId="0" applyFont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8"/>
  <sheetViews>
    <sheetView view="pageLayout" topLeftCell="A61" zoomScaleNormal="100" zoomScaleSheetLayoutView="80" workbookViewId="0">
      <selection activeCell="B76" sqref="B76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4" t="s">
        <v>138</v>
      </c>
      <c r="B1" s="55"/>
      <c r="C1" s="55"/>
      <c r="D1" s="55"/>
      <c r="E1" s="55"/>
      <c r="F1" s="55"/>
      <c r="G1" s="55"/>
      <c r="H1" s="55"/>
      <c r="I1" s="55"/>
      <c r="J1" s="56"/>
    </row>
    <row r="2" spans="1:17">
      <c r="A2" s="57" t="s">
        <v>0</v>
      </c>
      <c r="B2" s="55"/>
      <c r="C2" s="55"/>
      <c r="D2" s="55"/>
      <c r="E2" s="55"/>
      <c r="F2" s="55"/>
      <c r="G2" s="55"/>
      <c r="H2" s="55"/>
      <c r="I2" s="55"/>
      <c r="J2" s="56"/>
    </row>
    <row r="3" spans="1:17">
      <c r="A3" s="54" t="s">
        <v>139</v>
      </c>
      <c r="B3" s="55"/>
      <c r="C3" s="55"/>
      <c r="D3" s="55"/>
      <c r="E3" s="55"/>
      <c r="F3" s="55"/>
      <c r="G3" s="55"/>
      <c r="H3" s="55"/>
      <c r="I3" s="55"/>
      <c r="J3" s="56"/>
    </row>
    <row r="4" spans="1:17">
      <c r="A4" s="57" t="s">
        <v>1</v>
      </c>
      <c r="B4" s="55"/>
      <c r="C4" s="55"/>
      <c r="D4" s="55"/>
      <c r="E4" s="55"/>
      <c r="F4" s="55"/>
      <c r="G4" s="55"/>
      <c r="H4" s="55"/>
      <c r="I4" s="55"/>
      <c r="J4" s="56"/>
    </row>
    <row r="6" spans="1:17" ht="32.25" customHeight="1">
      <c r="A6" s="58" t="s">
        <v>2</v>
      </c>
      <c r="B6" s="59"/>
      <c r="C6" s="59"/>
      <c r="D6" s="59"/>
      <c r="E6" s="59"/>
      <c r="F6" s="59"/>
      <c r="G6" s="59"/>
      <c r="H6" s="59"/>
      <c r="I6" s="59"/>
      <c r="J6" s="59"/>
    </row>
    <row r="7" spans="1:17" ht="22.5" customHeight="1">
      <c r="A7" s="52" t="s">
        <v>216</v>
      </c>
      <c r="B7" s="53"/>
      <c r="C7" s="53"/>
      <c r="D7" s="53"/>
      <c r="E7" s="53"/>
      <c r="F7" s="53"/>
      <c r="G7" s="53"/>
      <c r="H7" s="53"/>
      <c r="I7" s="53"/>
      <c r="J7" s="53"/>
    </row>
    <row r="8" spans="1:17" ht="22.5" customHeight="1">
      <c r="A8" s="52" t="s">
        <v>214</v>
      </c>
      <c r="B8" s="53"/>
      <c r="C8" s="53"/>
      <c r="D8" s="53"/>
      <c r="E8" s="53"/>
      <c r="F8" s="53"/>
      <c r="G8" s="53"/>
      <c r="H8" s="53"/>
      <c r="I8" s="53"/>
      <c r="J8" s="53"/>
    </row>
    <row r="9" spans="1:17" ht="33" customHeight="1">
      <c r="A9" s="60" t="s">
        <v>213</v>
      </c>
      <c r="B9" s="61"/>
      <c r="C9" s="61"/>
      <c r="D9" s="61"/>
      <c r="E9" s="61"/>
      <c r="F9" s="61"/>
      <c r="G9" s="61"/>
      <c r="H9" s="61"/>
      <c r="I9" s="61"/>
      <c r="J9" s="61"/>
    </row>
    <row r="10" spans="1:17" ht="22.5" customHeight="1">
      <c r="A10" s="52" t="s">
        <v>202</v>
      </c>
      <c r="B10" s="53"/>
      <c r="C10" s="53"/>
      <c r="D10" s="53"/>
      <c r="E10" s="53"/>
      <c r="F10" s="53"/>
      <c r="G10" s="53"/>
      <c r="H10" s="53"/>
      <c r="I10" s="53"/>
      <c r="J10" s="53"/>
    </row>
    <row r="12" spans="1:17" ht="24" customHeight="1">
      <c r="A12" s="62" t="s">
        <v>12</v>
      </c>
      <c r="B12" s="63" t="s">
        <v>13</v>
      </c>
      <c r="C12" s="62" t="s">
        <v>14</v>
      </c>
      <c r="D12" s="62" t="s">
        <v>15</v>
      </c>
      <c r="E12" s="62"/>
      <c r="F12" s="62"/>
      <c r="G12" s="64" t="s">
        <v>16</v>
      </c>
      <c r="H12" s="62" t="s">
        <v>17</v>
      </c>
      <c r="I12" s="62"/>
      <c r="J12" s="62"/>
      <c r="K12" s="49"/>
    </row>
    <row r="13" spans="1:17" ht="36" customHeight="1">
      <c r="A13" s="62"/>
      <c r="B13" s="63"/>
      <c r="C13" s="62"/>
      <c r="D13" s="47" t="s">
        <v>18</v>
      </c>
      <c r="E13" s="47" t="s">
        <v>19</v>
      </c>
      <c r="F13" s="48" t="s">
        <v>20</v>
      </c>
      <c r="G13" s="64"/>
      <c r="H13" s="47" t="s">
        <v>18</v>
      </c>
      <c r="I13" s="47" t="s">
        <v>19</v>
      </c>
      <c r="J13" s="48" t="s">
        <v>20</v>
      </c>
      <c r="K13" s="49"/>
      <c r="N13" s="62" t="s">
        <v>21</v>
      </c>
      <c r="O13" s="65"/>
      <c r="P13" s="62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9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101</v>
      </c>
      <c r="B15" s="21" t="s">
        <v>25</v>
      </c>
      <c r="C15" s="47" t="s">
        <v>140</v>
      </c>
      <c r="D15" s="22">
        <v>2</v>
      </c>
      <c r="E15" s="22">
        <v>2</v>
      </c>
      <c r="F15" s="24" t="s">
        <v>32</v>
      </c>
      <c r="G15" s="47" t="s">
        <v>125</v>
      </c>
      <c r="H15" s="22">
        <v>2</v>
      </c>
      <c r="I15" s="22">
        <v>1</v>
      </c>
      <c r="J15" s="24" t="s">
        <v>62</v>
      </c>
      <c r="K15" s="49"/>
      <c r="N15" s="7">
        <f>E15/E49</f>
        <v>2.5000000000000001E-2</v>
      </c>
      <c r="O15" s="7">
        <f>I15/I49</f>
        <v>1.6129032258064516E-2</v>
      </c>
      <c r="P15" s="7">
        <f>N15*D15</f>
        <v>0.05</v>
      </c>
      <c r="Q15" s="7">
        <f>O15*H15</f>
        <v>3.2258064516129031E-2</v>
      </c>
    </row>
    <row r="16" spans="1:17" ht="88.5" customHeight="1">
      <c r="A16" s="47" t="s">
        <v>30</v>
      </c>
      <c r="B16" s="21" t="s">
        <v>31</v>
      </c>
      <c r="C16" s="47" t="s">
        <v>102</v>
      </c>
      <c r="D16" s="22">
        <v>2</v>
      </c>
      <c r="E16" s="22">
        <v>2</v>
      </c>
      <c r="F16" s="24" t="s">
        <v>32</v>
      </c>
      <c r="G16" s="47" t="s">
        <v>103</v>
      </c>
      <c r="H16" s="22">
        <v>2</v>
      </c>
      <c r="I16" s="22">
        <v>1</v>
      </c>
      <c r="J16" s="24" t="s">
        <v>62</v>
      </c>
      <c r="N16" s="7">
        <f>E16/E49</f>
        <v>2.5000000000000001E-2</v>
      </c>
      <c r="O16" s="7">
        <f>I16/I49</f>
        <v>1.6129032258064516E-2</v>
      </c>
      <c r="P16" s="7">
        <f t="shared" ref="P16:P48" si="0">N16*D16</f>
        <v>0.05</v>
      </c>
      <c r="Q16" s="7">
        <f t="shared" ref="Q16:Q48" si="1">O16*H16</f>
        <v>3.2258064516129031E-2</v>
      </c>
    </row>
    <row r="17" spans="1:17" ht="85.5" customHeight="1">
      <c r="A17" s="47" t="s">
        <v>190</v>
      </c>
      <c r="B17" s="25" t="s">
        <v>108</v>
      </c>
      <c r="C17" s="47" t="s">
        <v>142</v>
      </c>
      <c r="D17" s="22">
        <v>1</v>
      </c>
      <c r="E17" s="22">
        <v>3</v>
      </c>
      <c r="F17" s="24" t="s">
        <v>39</v>
      </c>
      <c r="G17" s="47" t="s">
        <v>126</v>
      </c>
      <c r="H17" s="22">
        <v>1</v>
      </c>
      <c r="I17" s="22">
        <v>2</v>
      </c>
      <c r="J17" s="24" t="s">
        <v>62</v>
      </c>
      <c r="N17" s="7">
        <f>E17/E49</f>
        <v>3.7499999999999999E-2</v>
      </c>
      <c r="O17" s="7">
        <f>I17/I49</f>
        <v>3.2258064516129031E-2</v>
      </c>
      <c r="P17" s="7">
        <f t="shared" si="0"/>
        <v>3.7499999999999999E-2</v>
      </c>
      <c r="Q17" s="7">
        <f t="shared" si="1"/>
        <v>3.2258064516129031E-2</v>
      </c>
    </row>
    <row r="18" spans="1:17" ht="50.25" customHeight="1">
      <c r="A18" s="47" t="s">
        <v>84</v>
      </c>
      <c r="B18" s="25" t="s">
        <v>109</v>
      </c>
      <c r="C18" s="47" t="s">
        <v>85</v>
      </c>
      <c r="D18" s="22">
        <v>1</v>
      </c>
      <c r="E18" s="22">
        <v>4</v>
      </c>
      <c r="F18" s="24" t="s">
        <v>32</v>
      </c>
      <c r="G18" s="47" t="s">
        <v>83</v>
      </c>
      <c r="H18" s="22">
        <v>1</v>
      </c>
      <c r="I18" s="22">
        <v>3</v>
      </c>
      <c r="J18" s="24" t="s">
        <v>39</v>
      </c>
      <c r="N18" s="7">
        <f>E18/E49</f>
        <v>0.05</v>
      </c>
      <c r="O18" s="7">
        <f>I18/I49</f>
        <v>4.8387096774193547E-2</v>
      </c>
      <c r="P18" s="7">
        <f t="shared" si="0"/>
        <v>0.05</v>
      </c>
      <c r="Q18" s="7">
        <f>O18*H18</f>
        <v>4.8387096774193547E-2</v>
      </c>
    </row>
    <row r="19" spans="1:17" ht="124.5" customHeight="1">
      <c r="A19" s="47" t="s">
        <v>147</v>
      </c>
      <c r="B19" s="25" t="s">
        <v>146</v>
      </c>
      <c r="C19" s="47" t="s">
        <v>168</v>
      </c>
      <c r="D19" s="22">
        <v>2</v>
      </c>
      <c r="E19" s="22">
        <v>3</v>
      </c>
      <c r="F19" s="24" t="s">
        <v>27</v>
      </c>
      <c r="G19" s="47" t="s">
        <v>125</v>
      </c>
      <c r="H19" s="22">
        <v>1</v>
      </c>
      <c r="I19" s="22">
        <v>2</v>
      </c>
      <c r="J19" s="24" t="s">
        <v>32</v>
      </c>
      <c r="N19" s="7">
        <f>E19/E49</f>
        <v>3.7499999999999999E-2</v>
      </c>
      <c r="O19" s="7">
        <f>I19/I49</f>
        <v>3.2258064516129031E-2</v>
      </c>
      <c r="P19" s="7">
        <f t="shared" si="0"/>
        <v>7.4999999999999997E-2</v>
      </c>
      <c r="Q19" s="7">
        <f>O19*H19</f>
        <v>3.2258064516129031E-2</v>
      </c>
    </row>
    <row r="20" spans="1:17" ht="102" customHeight="1">
      <c r="A20" s="47" t="s">
        <v>149</v>
      </c>
      <c r="B20" s="25" t="s">
        <v>148</v>
      </c>
      <c r="C20" s="47" t="s">
        <v>151</v>
      </c>
      <c r="D20" s="22">
        <v>3</v>
      </c>
      <c r="E20" s="22">
        <v>2</v>
      </c>
      <c r="F20" s="24" t="s">
        <v>27</v>
      </c>
      <c r="G20" s="47" t="s">
        <v>150</v>
      </c>
      <c r="H20" s="22">
        <v>2</v>
      </c>
      <c r="I20" s="22">
        <v>1</v>
      </c>
      <c r="J20" s="24" t="s">
        <v>62</v>
      </c>
      <c r="N20" s="7">
        <f>E20/E49</f>
        <v>2.5000000000000001E-2</v>
      </c>
      <c r="O20" s="7">
        <f>I20/I49</f>
        <v>1.6129032258064516E-2</v>
      </c>
      <c r="P20" s="7">
        <f t="shared" si="0"/>
        <v>7.5000000000000011E-2</v>
      </c>
      <c r="Q20" s="7">
        <f>O20*H20</f>
        <v>3.2258064516129031E-2</v>
      </c>
    </row>
    <row r="21" spans="1:17" ht="93" customHeight="1">
      <c r="A21" s="47" t="s">
        <v>86</v>
      </c>
      <c r="B21" s="25" t="s">
        <v>152</v>
      </c>
      <c r="C21" s="47" t="s">
        <v>110</v>
      </c>
      <c r="D21" s="26">
        <v>3</v>
      </c>
      <c r="E21" s="26">
        <v>2</v>
      </c>
      <c r="F21" s="24" t="s">
        <v>27</v>
      </c>
      <c r="G21" s="48" t="s">
        <v>83</v>
      </c>
      <c r="H21" s="26">
        <v>2</v>
      </c>
      <c r="I21" s="26">
        <v>1</v>
      </c>
      <c r="J21" s="24" t="s">
        <v>62</v>
      </c>
      <c r="K21" s="49"/>
      <c r="N21" s="7">
        <f>E21/E49</f>
        <v>2.5000000000000001E-2</v>
      </c>
      <c r="O21" s="7">
        <f>I21/I49</f>
        <v>1.6129032258064516E-2</v>
      </c>
      <c r="P21" s="7">
        <f t="shared" si="0"/>
        <v>7.5000000000000011E-2</v>
      </c>
      <c r="Q21" s="7">
        <f t="shared" si="1"/>
        <v>3.2258064516129031E-2</v>
      </c>
    </row>
    <row r="22" spans="1:17" ht="86.25" customHeight="1">
      <c r="A22" s="47" t="s">
        <v>35</v>
      </c>
      <c r="B22" s="25" t="s">
        <v>112</v>
      </c>
      <c r="C22" s="47" t="s">
        <v>88</v>
      </c>
      <c r="D22" s="29">
        <v>2</v>
      </c>
      <c r="E22" s="29">
        <v>3</v>
      </c>
      <c r="F22" s="24" t="s">
        <v>27</v>
      </c>
      <c r="G22" s="47" t="s">
        <v>87</v>
      </c>
      <c r="H22" s="22">
        <v>2</v>
      </c>
      <c r="I22" s="22">
        <v>2</v>
      </c>
      <c r="J22" s="24" t="s">
        <v>32</v>
      </c>
      <c r="K22" s="49"/>
      <c r="N22" s="7">
        <f>E22/E49</f>
        <v>3.7499999999999999E-2</v>
      </c>
      <c r="O22" s="7">
        <f>I22/I49</f>
        <v>3.2258064516129031E-2</v>
      </c>
      <c r="P22" s="7">
        <f t="shared" si="0"/>
        <v>7.4999999999999997E-2</v>
      </c>
      <c r="Q22" s="7">
        <f t="shared" si="1"/>
        <v>6.4516129032258063E-2</v>
      </c>
    </row>
    <row r="23" spans="1:17" ht="84" customHeight="1">
      <c r="A23" s="47" t="s">
        <v>156</v>
      </c>
      <c r="B23" s="25" t="s">
        <v>155</v>
      </c>
      <c r="C23" s="47" t="s">
        <v>157</v>
      </c>
      <c r="D23" s="22">
        <v>2</v>
      </c>
      <c r="E23" s="22">
        <v>3</v>
      </c>
      <c r="F23" s="24" t="s">
        <v>27</v>
      </c>
      <c r="G23" s="47" t="s">
        <v>83</v>
      </c>
      <c r="H23" s="22">
        <v>2</v>
      </c>
      <c r="I23" s="22">
        <v>2</v>
      </c>
      <c r="J23" s="24" t="s">
        <v>32</v>
      </c>
      <c r="N23" s="7">
        <f>E23/E49</f>
        <v>3.7499999999999999E-2</v>
      </c>
      <c r="O23" s="7">
        <f>I23/I49</f>
        <v>3.2258064516129031E-2</v>
      </c>
      <c r="P23" s="7">
        <f t="shared" si="0"/>
        <v>7.4999999999999997E-2</v>
      </c>
      <c r="Q23" s="7">
        <f t="shared" si="1"/>
        <v>6.4516129032258063E-2</v>
      </c>
    </row>
    <row r="24" spans="1:17" ht="63" customHeight="1">
      <c r="A24" s="47" t="s">
        <v>160</v>
      </c>
      <c r="B24" s="25" t="s">
        <v>38</v>
      </c>
      <c r="C24" s="47" t="s">
        <v>167</v>
      </c>
      <c r="D24" s="22">
        <v>3</v>
      </c>
      <c r="E24" s="22">
        <v>4</v>
      </c>
      <c r="F24" s="23" t="s">
        <v>33</v>
      </c>
      <c r="G24" s="47" t="s">
        <v>83</v>
      </c>
      <c r="H24" s="22">
        <v>3</v>
      </c>
      <c r="I24" s="22">
        <v>4</v>
      </c>
      <c r="J24" s="23" t="s">
        <v>33</v>
      </c>
      <c r="K24" s="49"/>
      <c r="N24" s="7">
        <f>E24/E49</f>
        <v>0.05</v>
      </c>
      <c r="O24" s="7">
        <f>I24/I49</f>
        <v>6.4516129032258063E-2</v>
      </c>
      <c r="P24" s="7">
        <f t="shared" si="0"/>
        <v>0.15000000000000002</v>
      </c>
      <c r="Q24" s="7">
        <f t="shared" si="1"/>
        <v>0.19354838709677419</v>
      </c>
    </row>
    <row r="25" spans="1:17" ht="67.5" customHeight="1">
      <c r="A25" s="47" t="s">
        <v>161</v>
      </c>
      <c r="B25" s="25" t="s">
        <v>40</v>
      </c>
      <c r="C25" s="47" t="s">
        <v>167</v>
      </c>
      <c r="D25" s="22">
        <v>3</v>
      </c>
      <c r="E25" s="22">
        <v>4</v>
      </c>
      <c r="F25" s="23" t="s">
        <v>33</v>
      </c>
      <c r="G25" s="47" t="s">
        <v>83</v>
      </c>
      <c r="H25" s="22">
        <v>3</v>
      </c>
      <c r="I25" s="22">
        <v>4</v>
      </c>
      <c r="J25" s="23" t="s">
        <v>33</v>
      </c>
      <c r="K25" s="49"/>
      <c r="N25" s="7">
        <f>E25/E49</f>
        <v>0.05</v>
      </c>
      <c r="O25" s="7">
        <f>I25/I49</f>
        <v>6.4516129032258063E-2</v>
      </c>
      <c r="P25" s="7">
        <f t="shared" si="0"/>
        <v>0.15000000000000002</v>
      </c>
      <c r="Q25" s="7">
        <f t="shared" si="1"/>
        <v>0.19354838709677419</v>
      </c>
    </row>
    <row r="26" spans="1:17" ht="45.75" customHeight="1">
      <c r="A26" s="47" t="s">
        <v>41</v>
      </c>
      <c r="B26" s="25" t="s">
        <v>165</v>
      </c>
      <c r="C26" s="47" t="s">
        <v>104</v>
      </c>
      <c r="D26" s="29">
        <v>1</v>
      </c>
      <c r="E26" s="29">
        <v>4</v>
      </c>
      <c r="F26" s="24" t="s">
        <v>32</v>
      </c>
      <c r="G26" s="47" t="s">
        <v>89</v>
      </c>
      <c r="H26" s="22">
        <v>1</v>
      </c>
      <c r="I26" s="22">
        <v>3</v>
      </c>
      <c r="J26" s="24" t="s">
        <v>39</v>
      </c>
      <c r="K26" s="49"/>
      <c r="N26" s="7">
        <f>E26/E49</f>
        <v>0.05</v>
      </c>
      <c r="O26" s="7">
        <f>I26/I49</f>
        <v>4.8387096774193547E-2</v>
      </c>
      <c r="P26" s="7">
        <f t="shared" si="0"/>
        <v>0.05</v>
      </c>
      <c r="Q26" s="7">
        <f t="shared" si="1"/>
        <v>4.8387096774193547E-2</v>
      </c>
    </row>
    <row r="27" spans="1:17" ht="77.25" customHeight="1">
      <c r="A27" s="47" t="s">
        <v>42</v>
      </c>
      <c r="B27" s="25" t="s">
        <v>166</v>
      </c>
      <c r="C27" s="47" t="s">
        <v>93</v>
      </c>
      <c r="D27" s="29">
        <v>1</v>
      </c>
      <c r="E27" s="29">
        <v>4</v>
      </c>
      <c r="F27" s="24" t="s">
        <v>32</v>
      </c>
      <c r="G27" s="47" t="s">
        <v>94</v>
      </c>
      <c r="H27" s="22">
        <v>1</v>
      </c>
      <c r="I27" s="22">
        <v>3</v>
      </c>
      <c r="J27" s="24" t="s">
        <v>39</v>
      </c>
      <c r="K27" s="49"/>
      <c r="N27" s="7">
        <f>E27/E49</f>
        <v>0.05</v>
      </c>
      <c r="O27" s="7">
        <f>I27/I49</f>
        <v>4.8387096774193547E-2</v>
      </c>
      <c r="P27" s="7">
        <f t="shared" si="0"/>
        <v>0.05</v>
      </c>
      <c r="Q27" s="7">
        <f t="shared" si="1"/>
        <v>4.8387096774193547E-2</v>
      </c>
    </row>
    <row r="28" spans="1:17" ht="42" customHeight="1">
      <c r="A28" s="47" t="s">
        <v>44</v>
      </c>
      <c r="B28" s="25" t="s">
        <v>78</v>
      </c>
      <c r="C28" s="62" t="s">
        <v>135</v>
      </c>
      <c r="D28" s="22">
        <v>1</v>
      </c>
      <c r="E28" s="22">
        <v>3</v>
      </c>
      <c r="F28" s="24" t="s">
        <v>39</v>
      </c>
      <c r="G28" s="62" t="s">
        <v>83</v>
      </c>
      <c r="H28" s="22">
        <v>1</v>
      </c>
      <c r="I28" s="22">
        <v>2</v>
      </c>
      <c r="J28" s="24" t="s">
        <v>62</v>
      </c>
      <c r="K28" s="49"/>
      <c r="N28" s="7">
        <f>E28/E49</f>
        <v>3.7499999999999999E-2</v>
      </c>
      <c r="O28" s="7">
        <f>I28/I49</f>
        <v>3.2258064516129031E-2</v>
      </c>
      <c r="P28" s="7">
        <f t="shared" si="0"/>
        <v>3.7499999999999999E-2</v>
      </c>
      <c r="Q28" s="7">
        <f t="shared" si="1"/>
        <v>3.2258064516129031E-2</v>
      </c>
    </row>
    <row r="29" spans="1:17" ht="35.25" customHeight="1">
      <c r="A29" s="47" t="s">
        <v>46</v>
      </c>
      <c r="B29" s="25" t="s">
        <v>43</v>
      </c>
      <c r="C29" s="66"/>
      <c r="D29" s="22">
        <v>1</v>
      </c>
      <c r="E29" s="22">
        <v>1</v>
      </c>
      <c r="F29" s="24" t="s">
        <v>37</v>
      </c>
      <c r="G29" s="62"/>
      <c r="H29" s="22">
        <v>1</v>
      </c>
      <c r="I29" s="22">
        <v>1</v>
      </c>
      <c r="J29" s="24" t="s">
        <v>37</v>
      </c>
      <c r="K29" s="49"/>
      <c r="N29" s="7">
        <f>E29/E49</f>
        <v>1.2500000000000001E-2</v>
      </c>
      <c r="O29" s="7">
        <f>I29/I49</f>
        <v>1.6129032258064516E-2</v>
      </c>
      <c r="P29" s="7">
        <f t="shared" si="0"/>
        <v>1.2500000000000001E-2</v>
      </c>
      <c r="Q29" s="7">
        <f t="shared" si="1"/>
        <v>1.6129032258064516E-2</v>
      </c>
    </row>
    <row r="30" spans="1:17" ht="33" customHeight="1">
      <c r="A30" s="47" t="s">
        <v>47</v>
      </c>
      <c r="B30" s="25" t="s">
        <v>79</v>
      </c>
      <c r="C30" s="66"/>
      <c r="D30" s="22">
        <v>1</v>
      </c>
      <c r="E30" s="22">
        <v>1</v>
      </c>
      <c r="F30" s="24" t="s">
        <v>37</v>
      </c>
      <c r="G30" s="62"/>
      <c r="H30" s="22">
        <v>1</v>
      </c>
      <c r="I30" s="22">
        <v>1</v>
      </c>
      <c r="J30" s="24" t="s">
        <v>37</v>
      </c>
      <c r="K30" s="49"/>
      <c r="N30" s="7">
        <f>E30/E49</f>
        <v>1.2500000000000001E-2</v>
      </c>
      <c r="O30" s="7">
        <f>I30/I49</f>
        <v>1.6129032258064516E-2</v>
      </c>
      <c r="P30" s="7">
        <f t="shared" si="0"/>
        <v>1.2500000000000001E-2</v>
      </c>
      <c r="Q30" s="7">
        <f t="shared" si="1"/>
        <v>1.6129032258064516E-2</v>
      </c>
    </row>
    <row r="31" spans="1:17" ht="50.25" customHeight="1">
      <c r="A31" s="47" t="s">
        <v>48</v>
      </c>
      <c r="B31" s="27" t="s">
        <v>45</v>
      </c>
      <c r="C31" s="47" t="s">
        <v>80</v>
      </c>
      <c r="D31" s="22">
        <v>1</v>
      </c>
      <c r="E31" s="22">
        <v>5</v>
      </c>
      <c r="F31" s="23" t="s">
        <v>29</v>
      </c>
      <c r="G31" s="47" t="s">
        <v>83</v>
      </c>
      <c r="H31" s="22">
        <v>1</v>
      </c>
      <c r="I31" s="22">
        <v>5</v>
      </c>
      <c r="J31" s="23" t="s">
        <v>29</v>
      </c>
      <c r="K31" s="49"/>
      <c r="N31" s="7">
        <f>E31/E49</f>
        <v>6.25E-2</v>
      </c>
      <c r="O31" s="7">
        <f>I31/I49</f>
        <v>8.0645161290322578E-2</v>
      </c>
      <c r="P31" s="7">
        <f t="shared" si="0"/>
        <v>6.25E-2</v>
      </c>
      <c r="Q31" s="7">
        <f t="shared" si="1"/>
        <v>8.0645161290322578E-2</v>
      </c>
    </row>
    <row r="32" spans="1:17" ht="56.25" customHeight="1">
      <c r="A32" s="47" t="s">
        <v>49</v>
      </c>
      <c r="B32" s="27" t="s">
        <v>169</v>
      </c>
      <c r="C32" s="47" t="s">
        <v>95</v>
      </c>
      <c r="D32" s="22">
        <v>1</v>
      </c>
      <c r="E32" s="22">
        <v>5</v>
      </c>
      <c r="F32" s="23" t="s">
        <v>29</v>
      </c>
      <c r="G32" s="47" t="s">
        <v>96</v>
      </c>
      <c r="H32" s="22">
        <v>1</v>
      </c>
      <c r="I32" s="22">
        <v>5</v>
      </c>
      <c r="J32" s="23" t="s">
        <v>29</v>
      </c>
      <c r="K32" s="49"/>
      <c r="N32" s="7">
        <f>E32/E49</f>
        <v>6.25E-2</v>
      </c>
      <c r="O32" s="7">
        <f>I32/I49</f>
        <v>8.0645161290322578E-2</v>
      </c>
      <c r="P32" s="7">
        <f t="shared" si="0"/>
        <v>6.25E-2</v>
      </c>
      <c r="Q32" s="7">
        <f t="shared" si="1"/>
        <v>8.0645161290322578E-2</v>
      </c>
    </row>
    <row r="33" spans="1:17" ht="118.5" customHeight="1">
      <c r="A33" s="47" t="s">
        <v>51</v>
      </c>
      <c r="B33" s="25" t="s">
        <v>50</v>
      </c>
      <c r="C33" s="47" t="s">
        <v>97</v>
      </c>
      <c r="D33" s="29">
        <v>2</v>
      </c>
      <c r="E33" s="29">
        <v>2</v>
      </c>
      <c r="F33" s="24" t="s">
        <v>32</v>
      </c>
      <c r="G33" s="47" t="s">
        <v>83</v>
      </c>
      <c r="H33" s="22">
        <v>1</v>
      </c>
      <c r="I33" s="22">
        <v>1</v>
      </c>
      <c r="J33" s="24" t="s">
        <v>37</v>
      </c>
      <c r="K33" s="16"/>
      <c r="N33" s="7">
        <f>E33/E49</f>
        <v>2.5000000000000001E-2</v>
      </c>
      <c r="O33" s="7">
        <f>I33/I49</f>
        <v>1.6129032258064516E-2</v>
      </c>
      <c r="P33" s="7">
        <f t="shared" si="0"/>
        <v>0.05</v>
      </c>
      <c r="Q33" s="7">
        <f t="shared" si="1"/>
        <v>1.6129032258064516E-2</v>
      </c>
    </row>
    <row r="34" spans="1:17" ht="94.5" customHeight="1">
      <c r="A34" s="47" t="s">
        <v>127</v>
      </c>
      <c r="B34" s="25" t="s">
        <v>117</v>
      </c>
      <c r="C34" s="62" t="s">
        <v>194</v>
      </c>
      <c r="D34" s="22">
        <v>2</v>
      </c>
      <c r="E34" s="22">
        <v>2</v>
      </c>
      <c r="F34" s="24" t="s">
        <v>32</v>
      </c>
      <c r="G34" s="47" t="s">
        <v>83</v>
      </c>
      <c r="H34" s="22">
        <v>1</v>
      </c>
      <c r="I34" s="22">
        <v>1</v>
      </c>
      <c r="J34" s="24" t="s">
        <v>37</v>
      </c>
      <c r="K34" s="49"/>
      <c r="N34" s="7">
        <f>E34/E49</f>
        <v>2.5000000000000001E-2</v>
      </c>
      <c r="O34" s="7">
        <f>I34/I49</f>
        <v>1.6129032258064516E-2</v>
      </c>
      <c r="P34" s="7">
        <f t="shared" si="0"/>
        <v>0.05</v>
      </c>
      <c r="Q34" s="7">
        <f t="shared" si="1"/>
        <v>1.6129032258064516E-2</v>
      </c>
    </row>
    <row r="35" spans="1:17" ht="40.5" customHeight="1">
      <c r="A35" s="47" t="s">
        <v>52</v>
      </c>
      <c r="B35" s="25" t="s">
        <v>119</v>
      </c>
      <c r="C35" s="62"/>
      <c r="D35" s="22">
        <v>2</v>
      </c>
      <c r="E35" s="22">
        <v>2</v>
      </c>
      <c r="F35" s="24" t="s">
        <v>32</v>
      </c>
      <c r="G35" s="47" t="s">
        <v>83</v>
      </c>
      <c r="H35" s="22">
        <v>1</v>
      </c>
      <c r="I35" s="22">
        <v>1</v>
      </c>
      <c r="J35" s="24" t="s">
        <v>37</v>
      </c>
      <c r="K35" s="49"/>
      <c r="N35" s="7">
        <f>E35/E49</f>
        <v>2.5000000000000001E-2</v>
      </c>
      <c r="O35" s="7">
        <f>I35/I49</f>
        <v>1.6129032258064516E-2</v>
      </c>
      <c r="P35" s="7">
        <f t="shared" si="0"/>
        <v>0.05</v>
      </c>
      <c r="Q35" s="7">
        <f t="shared" si="1"/>
        <v>1.6129032258064516E-2</v>
      </c>
    </row>
    <row r="36" spans="1:17" ht="80.25" customHeight="1">
      <c r="A36" s="47" t="s">
        <v>106</v>
      </c>
      <c r="B36" s="25" t="s">
        <v>120</v>
      </c>
      <c r="C36" s="47" t="s">
        <v>81</v>
      </c>
      <c r="D36" s="22">
        <v>3</v>
      </c>
      <c r="E36" s="22">
        <v>2</v>
      </c>
      <c r="F36" s="24" t="s">
        <v>27</v>
      </c>
      <c r="G36" s="47" t="s">
        <v>83</v>
      </c>
      <c r="H36" s="22">
        <v>2</v>
      </c>
      <c r="I36" s="22">
        <v>1</v>
      </c>
      <c r="J36" s="24" t="s">
        <v>62</v>
      </c>
      <c r="K36" s="49"/>
      <c r="N36" s="7">
        <f>E36/E49</f>
        <v>2.5000000000000001E-2</v>
      </c>
      <c r="O36" s="7">
        <f>I36/I49</f>
        <v>1.6129032258064516E-2</v>
      </c>
      <c r="P36" s="7">
        <f t="shared" si="0"/>
        <v>7.5000000000000011E-2</v>
      </c>
      <c r="Q36" s="7">
        <f t="shared" si="1"/>
        <v>3.2258064516129031E-2</v>
      </c>
    </row>
    <row r="37" spans="1:17" ht="69" customHeight="1">
      <c r="A37" s="47" t="s">
        <v>53</v>
      </c>
      <c r="B37" s="25" t="s">
        <v>121</v>
      </c>
      <c r="C37" s="47" t="s">
        <v>99</v>
      </c>
      <c r="D37" s="22">
        <v>3</v>
      </c>
      <c r="E37" s="22">
        <v>2</v>
      </c>
      <c r="F37" s="24" t="s">
        <v>27</v>
      </c>
      <c r="G37" s="47" t="s">
        <v>98</v>
      </c>
      <c r="H37" s="22">
        <v>2</v>
      </c>
      <c r="I37" s="22">
        <v>1</v>
      </c>
      <c r="J37" s="24" t="s">
        <v>62</v>
      </c>
      <c r="K37" s="49"/>
      <c r="N37" s="7">
        <f>E37/E49</f>
        <v>2.5000000000000001E-2</v>
      </c>
      <c r="O37" s="7">
        <f>I37/I49</f>
        <v>1.6129032258064516E-2</v>
      </c>
      <c r="P37" s="7">
        <f t="shared" si="0"/>
        <v>7.5000000000000011E-2</v>
      </c>
      <c r="Q37" s="7">
        <f t="shared" si="1"/>
        <v>3.2258064516129031E-2</v>
      </c>
    </row>
    <row r="38" spans="1:17" ht="56.25" customHeight="1">
      <c r="A38" s="47" t="s">
        <v>54</v>
      </c>
      <c r="B38" s="25" t="s">
        <v>122</v>
      </c>
      <c r="C38" s="47" t="s">
        <v>116</v>
      </c>
      <c r="D38" s="22">
        <v>3</v>
      </c>
      <c r="E38" s="22">
        <v>1</v>
      </c>
      <c r="F38" s="24" t="s">
        <v>39</v>
      </c>
      <c r="G38" s="47" t="s">
        <v>83</v>
      </c>
      <c r="H38" s="22">
        <v>2</v>
      </c>
      <c r="I38" s="22">
        <v>1</v>
      </c>
      <c r="J38" s="24" t="s">
        <v>62</v>
      </c>
      <c r="K38" s="49"/>
      <c r="N38" s="7">
        <f>E38/E49</f>
        <v>1.2500000000000001E-2</v>
      </c>
      <c r="O38" s="7">
        <f>I38/I49</f>
        <v>1.6129032258064516E-2</v>
      </c>
      <c r="P38" s="7">
        <f t="shared" si="0"/>
        <v>3.7500000000000006E-2</v>
      </c>
      <c r="Q38" s="7">
        <f t="shared" si="1"/>
        <v>3.2258064516129031E-2</v>
      </c>
    </row>
    <row r="39" spans="1:17" ht="42" customHeight="1">
      <c r="A39" s="47" t="s">
        <v>55</v>
      </c>
      <c r="B39" s="25" t="s">
        <v>123</v>
      </c>
      <c r="C39" s="67" t="s">
        <v>131</v>
      </c>
      <c r="D39" s="22">
        <v>5</v>
      </c>
      <c r="E39" s="22">
        <v>2</v>
      </c>
      <c r="F39" s="23" t="s">
        <v>28</v>
      </c>
      <c r="G39" s="67" t="s">
        <v>100</v>
      </c>
      <c r="H39" s="22">
        <v>5</v>
      </c>
      <c r="I39" s="22">
        <v>2</v>
      </c>
      <c r="J39" s="23" t="s">
        <v>28</v>
      </c>
      <c r="K39" s="49"/>
      <c r="N39" s="7">
        <f>E39/E49</f>
        <v>2.5000000000000001E-2</v>
      </c>
      <c r="O39" s="7">
        <f>I39/I49</f>
        <v>3.2258064516129031E-2</v>
      </c>
      <c r="P39" s="7">
        <f t="shared" si="0"/>
        <v>0.125</v>
      </c>
      <c r="Q39" s="7">
        <f t="shared" si="1"/>
        <v>0.16129032258064516</v>
      </c>
    </row>
    <row r="40" spans="1:17" ht="39.75" customHeight="1">
      <c r="A40" s="47" t="s">
        <v>56</v>
      </c>
      <c r="B40" s="25" t="s">
        <v>128</v>
      </c>
      <c r="C40" s="68"/>
      <c r="D40" s="22">
        <v>5</v>
      </c>
      <c r="E40" s="22">
        <v>1</v>
      </c>
      <c r="F40" s="23" t="s">
        <v>29</v>
      </c>
      <c r="G40" s="68"/>
      <c r="H40" s="22">
        <v>5</v>
      </c>
      <c r="I40" s="22">
        <v>1</v>
      </c>
      <c r="J40" s="23" t="s">
        <v>29</v>
      </c>
      <c r="K40" s="49"/>
      <c r="N40" s="7">
        <f>E40/E49</f>
        <v>1.2500000000000001E-2</v>
      </c>
      <c r="O40" s="7">
        <f>I40/I49</f>
        <v>1.6129032258064516E-2</v>
      </c>
      <c r="P40" s="7">
        <f t="shared" si="0"/>
        <v>6.25E-2</v>
      </c>
      <c r="Q40" s="7">
        <f t="shared" si="1"/>
        <v>8.0645161290322578E-2</v>
      </c>
    </row>
    <row r="41" spans="1:17" ht="47.25" customHeight="1">
      <c r="A41" s="47" t="s">
        <v>57</v>
      </c>
      <c r="B41" s="25" t="s">
        <v>129</v>
      </c>
      <c r="C41" s="69"/>
      <c r="D41" s="22">
        <v>4</v>
      </c>
      <c r="E41" s="22">
        <v>1</v>
      </c>
      <c r="F41" s="24" t="s">
        <v>32</v>
      </c>
      <c r="G41" s="69"/>
      <c r="H41" s="22">
        <v>4</v>
      </c>
      <c r="I41" s="22">
        <v>1</v>
      </c>
      <c r="J41" s="24" t="s">
        <v>32</v>
      </c>
      <c r="K41" s="49"/>
      <c r="N41" s="7">
        <f>E41/E49</f>
        <v>1.2500000000000001E-2</v>
      </c>
      <c r="O41" s="7">
        <f>I41/I49</f>
        <v>1.6129032258064516E-2</v>
      </c>
      <c r="P41" s="7">
        <f t="shared" si="0"/>
        <v>0.05</v>
      </c>
      <c r="Q41" s="7">
        <f t="shared" si="1"/>
        <v>6.4516129032258063E-2</v>
      </c>
    </row>
    <row r="42" spans="1:17" ht="49.5" customHeight="1">
      <c r="A42" s="47" t="s">
        <v>58</v>
      </c>
      <c r="B42" s="25" t="s">
        <v>130</v>
      </c>
      <c r="C42" s="67" t="s">
        <v>131</v>
      </c>
      <c r="D42" s="22">
        <v>5</v>
      </c>
      <c r="E42" s="22">
        <v>1</v>
      </c>
      <c r="F42" s="23" t="s">
        <v>29</v>
      </c>
      <c r="G42" s="67" t="s">
        <v>100</v>
      </c>
      <c r="H42" s="22">
        <v>5</v>
      </c>
      <c r="I42" s="22">
        <v>1</v>
      </c>
      <c r="J42" s="23" t="s">
        <v>29</v>
      </c>
      <c r="K42" s="49"/>
      <c r="N42" s="7">
        <f>E42/E49</f>
        <v>1.2500000000000001E-2</v>
      </c>
      <c r="O42" s="7">
        <f>I42/I49</f>
        <v>1.6129032258064516E-2</v>
      </c>
      <c r="P42" s="7">
        <f t="shared" si="0"/>
        <v>6.25E-2</v>
      </c>
      <c r="Q42" s="7">
        <f t="shared" si="1"/>
        <v>8.0645161290322578E-2</v>
      </c>
    </row>
    <row r="43" spans="1:17" ht="39" customHeight="1">
      <c r="A43" s="47" t="s">
        <v>59</v>
      </c>
      <c r="B43" s="25" t="s">
        <v>170</v>
      </c>
      <c r="C43" s="68"/>
      <c r="D43" s="22">
        <v>4</v>
      </c>
      <c r="E43" s="22">
        <v>2</v>
      </c>
      <c r="F43" s="23" t="s">
        <v>26</v>
      </c>
      <c r="G43" s="68"/>
      <c r="H43" s="22">
        <v>3</v>
      </c>
      <c r="I43" s="22">
        <v>2</v>
      </c>
      <c r="J43" s="24" t="s">
        <v>27</v>
      </c>
      <c r="K43" s="49"/>
      <c r="N43" s="7">
        <f>E43/E49</f>
        <v>2.5000000000000001E-2</v>
      </c>
      <c r="O43" s="7">
        <f>I43/I49</f>
        <v>3.2258064516129031E-2</v>
      </c>
      <c r="P43" s="7">
        <f t="shared" si="0"/>
        <v>0.1</v>
      </c>
      <c r="Q43" s="7">
        <f t="shared" si="1"/>
        <v>9.6774193548387094E-2</v>
      </c>
    </row>
    <row r="44" spans="1:17" ht="66.75" customHeight="1">
      <c r="A44" s="47" t="s">
        <v>60</v>
      </c>
      <c r="B44" s="25" t="s">
        <v>171</v>
      </c>
      <c r="C44" s="69"/>
      <c r="D44" s="22">
        <v>5</v>
      </c>
      <c r="E44" s="22">
        <v>1</v>
      </c>
      <c r="F44" s="23" t="s">
        <v>29</v>
      </c>
      <c r="G44" s="69"/>
      <c r="H44" s="22">
        <v>5</v>
      </c>
      <c r="I44" s="22">
        <v>1</v>
      </c>
      <c r="J44" s="23" t="s">
        <v>29</v>
      </c>
      <c r="K44" s="49"/>
      <c r="N44" s="7">
        <f>E44/E49</f>
        <v>1.2500000000000001E-2</v>
      </c>
      <c r="O44" s="7">
        <f>I44/I49</f>
        <v>1.6129032258064516E-2</v>
      </c>
      <c r="P44" s="7">
        <f t="shared" si="0"/>
        <v>6.25E-2</v>
      </c>
      <c r="Q44" s="7">
        <f t="shared" si="1"/>
        <v>8.0645161290322578E-2</v>
      </c>
    </row>
    <row r="45" spans="1:17" ht="81" customHeight="1">
      <c r="A45" s="47" t="s">
        <v>172</v>
      </c>
      <c r="B45" s="25" t="s">
        <v>124</v>
      </c>
      <c r="C45" s="47" t="s">
        <v>173</v>
      </c>
      <c r="D45" s="22">
        <v>5</v>
      </c>
      <c r="E45" s="22">
        <v>1</v>
      </c>
      <c r="F45" s="23" t="s">
        <v>29</v>
      </c>
      <c r="G45" s="47" t="s">
        <v>83</v>
      </c>
      <c r="H45" s="22">
        <v>5</v>
      </c>
      <c r="I45" s="22">
        <v>1</v>
      </c>
      <c r="J45" s="23" t="s">
        <v>29</v>
      </c>
      <c r="K45" s="49"/>
      <c r="N45" s="7">
        <f>E45/E49</f>
        <v>1.2500000000000001E-2</v>
      </c>
      <c r="O45" s="7">
        <f>I45/I49</f>
        <v>1.6129032258064516E-2</v>
      </c>
      <c r="P45" s="7">
        <f t="shared" si="0"/>
        <v>6.25E-2</v>
      </c>
      <c r="Q45" s="7">
        <f t="shared" si="1"/>
        <v>8.0645161290322578E-2</v>
      </c>
    </row>
    <row r="46" spans="1:17" ht="85.5" customHeight="1">
      <c r="A46" s="47" t="s">
        <v>136</v>
      </c>
      <c r="B46" s="27" t="s">
        <v>174</v>
      </c>
      <c r="C46" s="47" t="s">
        <v>200</v>
      </c>
      <c r="D46" s="29">
        <v>2</v>
      </c>
      <c r="E46" s="29">
        <v>3</v>
      </c>
      <c r="F46" s="24" t="s">
        <v>27</v>
      </c>
      <c r="G46" s="47" t="s">
        <v>83</v>
      </c>
      <c r="H46" s="29">
        <v>2</v>
      </c>
      <c r="I46" s="29">
        <v>2</v>
      </c>
      <c r="J46" s="24" t="s">
        <v>32</v>
      </c>
      <c r="K46" s="49"/>
      <c r="N46" s="7">
        <f>E46/E49</f>
        <v>3.7499999999999999E-2</v>
      </c>
      <c r="O46" s="7">
        <f>I46/I49</f>
        <v>3.2258064516129031E-2</v>
      </c>
      <c r="P46" s="7">
        <f>N46*D46</f>
        <v>7.4999999999999997E-2</v>
      </c>
      <c r="Q46" s="7">
        <f>O46*H46</f>
        <v>6.4516129032258063E-2</v>
      </c>
    </row>
    <row r="47" spans="1:17" ht="79.5" customHeight="1">
      <c r="A47" s="47" t="s">
        <v>61</v>
      </c>
      <c r="B47" s="25" t="s">
        <v>175</v>
      </c>
      <c r="C47" s="67" t="s">
        <v>105</v>
      </c>
      <c r="D47" s="22">
        <v>1</v>
      </c>
      <c r="E47" s="22">
        <v>1</v>
      </c>
      <c r="F47" s="24" t="s">
        <v>37</v>
      </c>
      <c r="G47" s="67" t="s">
        <v>83</v>
      </c>
      <c r="H47" s="22">
        <v>1</v>
      </c>
      <c r="I47" s="22">
        <v>1</v>
      </c>
      <c r="J47" s="24" t="s">
        <v>37</v>
      </c>
      <c r="K47" s="49"/>
      <c r="N47" s="7">
        <f>E47/E49</f>
        <v>1.2500000000000001E-2</v>
      </c>
      <c r="O47" s="7">
        <f>I47/I49</f>
        <v>1.6129032258064516E-2</v>
      </c>
      <c r="P47" s="7">
        <f t="shared" si="0"/>
        <v>1.2500000000000001E-2</v>
      </c>
      <c r="Q47" s="7">
        <f t="shared" si="1"/>
        <v>1.6129032258064516E-2</v>
      </c>
    </row>
    <row r="48" spans="1:17" ht="65.25" customHeight="1">
      <c r="A48" s="47" t="s">
        <v>63</v>
      </c>
      <c r="B48" s="25" t="s">
        <v>176</v>
      </c>
      <c r="C48" s="69"/>
      <c r="D48" s="22">
        <v>1</v>
      </c>
      <c r="E48" s="22">
        <v>1</v>
      </c>
      <c r="F48" s="24" t="s">
        <v>37</v>
      </c>
      <c r="G48" s="69"/>
      <c r="H48" s="22">
        <v>1</v>
      </c>
      <c r="I48" s="22">
        <v>1</v>
      </c>
      <c r="J48" s="24" t="s">
        <v>37</v>
      </c>
      <c r="K48" s="49"/>
      <c r="N48" s="7">
        <f>E48/E49</f>
        <v>1.2500000000000001E-2</v>
      </c>
      <c r="O48" s="7">
        <f>I48/I49</f>
        <v>1.6129032258064516E-2</v>
      </c>
      <c r="P48" s="7">
        <f t="shared" si="0"/>
        <v>1.2500000000000001E-2</v>
      </c>
      <c r="Q48" s="7">
        <f t="shared" si="1"/>
        <v>1.6129032258064516E-2</v>
      </c>
    </row>
    <row r="49" spans="1:16" ht="15.75">
      <c r="A49" s="30"/>
      <c r="B49" s="31"/>
      <c r="C49" s="32" t="s">
        <v>64</v>
      </c>
      <c r="D49" s="33">
        <f>SUM(D15:D48)</f>
        <v>83</v>
      </c>
      <c r="E49" s="33">
        <f>SUM(E15:E48)</f>
        <v>80</v>
      </c>
      <c r="F49" s="34"/>
      <c r="G49" s="33"/>
      <c r="H49" s="33">
        <f>SUM(H15:H48)</f>
        <v>73</v>
      </c>
      <c r="I49" s="33">
        <f>SUM(I15:I48)</f>
        <v>62</v>
      </c>
      <c r="J49" s="34"/>
      <c r="P49" s="8"/>
    </row>
    <row r="50" spans="1:16" ht="15.75">
      <c r="A50" s="70" t="s">
        <v>65</v>
      </c>
      <c r="B50" s="70"/>
      <c r="C50" s="70"/>
      <c r="D50" s="70"/>
      <c r="E50" s="70"/>
      <c r="F50" s="35">
        <f>SUM(P15:P48)</f>
        <v>2.1125000000000007</v>
      </c>
      <c r="G50" s="46"/>
      <c r="H50" s="46"/>
      <c r="I50" s="46"/>
      <c r="J50" s="35">
        <f>SUM(Q15:Q48)</f>
        <v>1.9677419354838703</v>
      </c>
      <c r="K50" s="49"/>
    </row>
    <row r="51" spans="1:16">
      <c r="A51" s="71" t="s">
        <v>82</v>
      </c>
      <c r="B51" s="72"/>
      <c r="C51" s="72"/>
      <c r="D51" s="72"/>
      <c r="E51" s="72"/>
      <c r="F51" s="72"/>
      <c r="G51" s="72"/>
    </row>
    <row r="53" spans="1:16" ht="18" customHeight="1">
      <c r="A53" s="73" t="s">
        <v>3</v>
      </c>
      <c r="B53" s="73"/>
      <c r="C53" s="73"/>
      <c r="D53" s="73"/>
      <c r="E53" s="1"/>
      <c r="F53" s="13"/>
      <c r="G53" s="1"/>
      <c r="H53" s="1"/>
      <c r="I53" s="1"/>
      <c r="J53" s="13"/>
    </row>
    <row r="54" spans="1:16" ht="20.25" customHeight="1">
      <c r="A54" s="2"/>
      <c r="B54"/>
      <c r="E54" s="1"/>
      <c r="F54" s="13"/>
      <c r="G54" s="1"/>
      <c r="H54" s="1"/>
      <c r="I54" s="1"/>
      <c r="J54" s="13"/>
    </row>
    <row r="55" spans="1:16" ht="30.75" customHeight="1">
      <c r="A55" s="36" t="s">
        <v>4</v>
      </c>
      <c r="B55" s="74" t="s">
        <v>5</v>
      </c>
      <c r="C55" s="74"/>
      <c r="D55" s="75" t="s">
        <v>6</v>
      </c>
      <c r="E55" s="75"/>
      <c r="F55" s="75"/>
      <c r="G55" s="37" t="s">
        <v>7</v>
      </c>
      <c r="H55" s="3"/>
      <c r="I55" s="1"/>
      <c r="J55" s="13"/>
    </row>
    <row r="56" spans="1:16" ht="24" customHeight="1">
      <c r="A56" s="36" t="s">
        <v>8</v>
      </c>
      <c r="B56" s="74" t="s">
        <v>9</v>
      </c>
      <c r="C56" s="74"/>
      <c r="D56" s="75" t="s">
        <v>10</v>
      </c>
      <c r="E56" s="75"/>
      <c r="F56" s="75"/>
      <c r="G56" s="37" t="s">
        <v>11</v>
      </c>
      <c r="H56" s="3"/>
      <c r="I56" s="1"/>
      <c r="J56" s="13"/>
    </row>
    <row r="58" spans="1:16" ht="15.75">
      <c r="A58" s="52" t="s">
        <v>177</v>
      </c>
      <c r="B58" s="53"/>
    </row>
  </sheetData>
  <mergeCells count="34">
    <mergeCell ref="A58:B58"/>
    <mergeCell ref="A50:E50"/>
    <mergeCell ref="A51:G51"/>
    <mergeCell ref="A53:D53"/>
    <mergeCell ref="B55:C55"/>
    <mergeCell ref="D55:F55"/>
    <mergeCell ref="B56:C56"/>
    <mergeCell ref="D56:F56"/>
    <mergeCell ref="C39:C41"/>
    <mergeCell ref="G39:G41"/>
    <mergeCell ref="C42:C44"/>
    <mergeCell ref="G42:G44"/>
    <mergeCell ref="C47:C48"/>
    <mergeCell ref="G47:G48"/>
    <mergeCell ref="N13:O13"/>
    <mergeCell ref="P13:Q13"/>
    <mergeCell ref="C28:C30"/>
    <mergeCell ref="G28:G30"/>
    <mergeCell ref="C34:C35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Заведующий терапевтическим отделением, Терапевтическое отделение&amp;R&amp;"Times New Roman,обычный"&amp;8&amp;P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5"/>
  <sheetViews>
    <sheetView view="pageBreakPreview" topLeftCell="A13" zoomScale="80" zoomScaleNormal="90" zoomScaleSheetLayoutView="80" zoomScalePageLayoutView="90" workbookViewId="0">
      <selection activeCell="A26" sqref="A26:XFD27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2" t="s">
        <v>66</v>
      </c>
      <c r="B2" s="52"/>
    </row>
    <row r="3" spans="1:7" ht="8.25" customHeight="1"/>
    <row r="4" spans="1:7" ht="30">
      <c r="A4" s="38" t="s">
        <v>178</v>
      </c>
      <c r="B4" s="9"/>
      <c r="C4" s="38" t="s">
        <v>179</v>
      </c>
      <c r="D4" s="9"/>
      <c r="E4" s="39"/>
      <c r="F4" s="14"/>
      <c r="G4" s="39"/>
    </row>
    <row r="5" spans="1:7" ht="16.5">
      <c r="A5" s="10" t="s">
        <v>67</v>
      </c>
      <c r="B5" s="10"/>
      <c r="C5" s="10" t="s">
        <v>68</v>
      </c>
      <c r="D5" s="10"/>
      <c r="E5" s="10" t="s">
        <v>69</v>
      </c>
      <c r="F5" s="10"/>
      <c r="G5" s="10" t="s">
        <v>70</v>
      </c>
    </row>
    <row r="6" spans="1:7" ht="8.25" customHeight="1"/>
    <row r="7" spans="1:7" ht="15.75">
      <c r="A7" s="52" t="s">
        <v>71</v>
      </c>
      <c r="B7" s="52"/>
    </row>
    <row r="8" spans="1:7" ht="10.5" customHeight="1"/>
    <row r="9" spans="1:7" ht="15.75">
      <c r="A9" s="38" t="s">
        <v>133</v>
      </c>
      <c r="B9" s="9"/>
      <c r="C9" s="38" t="s">
        <v>180</v>
      </c>
      <c r="D9" s="9"/>
      <c r="E9" s="39"/>
      <c r="F9" s="14"/>
      <c r="G9" s="39"/>
    </row>
    <row r="10" spans="1:7" ht="16.5">
      <c r="A10" s="10" t="s">
        <v>67</v>
      </c>
      <c r="B10" s="10"/>
      <c r="C10" s="10" t="s">
        <v>68</v>
      </c>
      <c r="D10" s="10"/>
      <c r="E10" s="10" t="s">
        <v>69</v>
      </c>
      <c r="F10" s="10"/>
      <c r="G10" s="10" t="s">
        <v>70</v>
      </c>
    </row>
    <row r="11" spans="1:7" ht="15.75">
      <c r="A11" s="38" t="s">
        <v>181</v>
      </c>
      <c r="B11" s="9"/>
      <c r="C11" s="38" t="s">
        <v>182</v>
      </c>
      <c r="D11" s="9"/>
      <c r="E11" s="39"/>
      <c r="F11" s="14"/>
      <c r="G11" s="39"/>
    </row>
    <row r="12" spans="1:7" ht="16.5">
      <c r="A12" s="10" t="s">
        <v>67</v>
      </c>
      <c r="B12" s="10"/>
      <c r="C12" s="10" t="s">
        <v>68</v>
      </c>
      <c r="D12" s="10"/>
      <c r="E12" s="10" t="s">
        <v>69</v>
      </c>
      <c r="F12" s="10"/>
      <c r="G12" s="10" t="s">
        <v>70</v>
      </c>
    </row>
    <row r="13" spans="1:7" ht="15.75">
      <c r="A13" s="38" t="s">
        <v>183</v>
      </c>
      <c r="B13" s="9"/>
      <c r="C13" s="38" t="s">
        <v>184</v>
      </c>
      <c r="D13" s="9"/>
      <c r="E13" s="39"/>
      <c r="F13" s="14"/>
      <c r="G13" s="39"/>
    </row>
    <row r="14" spans="1:7" ht="16.5">
      <c r="A14" s="10" t="s">
        <v>67</v>
      </c>
      <c r="B14" s="10"/>
      <c r="C14" s="10" t="s">
        <v>68</v>
      </c>
      <c r="D14" s="10"/>
      <c r="E14" s="10" t="s">
        <v>69</v>
      </c>
      <c r="F14" s="10"/>
      <c r="G14" s="10" t="s">
        <v>70</v>
      </c>
    </row>
    <row r="15" spans="1:7" ht="60">
      <c r="A15" s="38" t="s">
        <v>185</v>
      </c>
      <c r="B15" s="9"/>
      <c r="C15" s="38" t="s">
        <v>186</v>
      </c>
      <c r="D15" s="9"/>
      <c r="E15" s="39"/>
      <c r="F15" s="14"/>
      <c r="G15" s="39"/>
    </row>
    <row r="16" spans="1:7" ht="16.5">
      <c r="A16" s="10" t="s">
        <v>67</v>
      </c>
      <c r="B16" s="10"/>
      <c r="C16" s="10" t="s">
        <v>68</v>
      </c>
      <c r="D16" s="10"/>
      <c r="E16" s="10" t="s">
        <v>69</v>
      </c>
      <c r="F16" s="10"/>
      <c r="G16" s="10" t="s">
        <v>70</v>
      </c>
    </row>
    <row r="17" spans="1:5" ht="12.75" customHeight="1"/>
    <row r="18" spans="1:5" ht="15.75">
      <c r="A18" s="52" t="s">
        <v>72</v>
      </c>
      <c r="B18" s="52"/>
      <c r="C18" s="50"/>
    </row>
    <row r="19" spans="1:5" ht="8.25" customHeight="1"/>
    <row r="20" spans="1:5" ht="15.75">
      <c r="A20" s="39"/>
      <c r="B20" s="9"/>
      <c r="C20" s="38" t="s">
        <v>230</v>
      </c>
      <c r="D20" s="51"/>
      <c r="E20" s="39"/>
    </row>
    <row r="21" spans="1:5" ht="16.5">
      <c r="A21" s="11" t="s">
        <v>69</v>
      </c>
      <c r="B21" s="11"/>
      <c r="C21" s="10" t="s">
        <v>73</v>
      </c>
      <c r="D21" s="11"/>
      <c r="E21" s="11" t="s">
        <v>70</v>
      </c>
    </row>
    <row r="22" spans="1:5" ht="15.75">
      <c r="A22" s="39"/>
      <c r="B22" s="9"/>
      <c r="C22" s="38" t="s">
        <v>231</v>
      </c>
      <c r="D22" s="51"/>
      <c r="E22" s="39"/>
    </row>
    <row r="23" spans="1:5" ht="16.5">
      <c r="A23" s="11" t="s">
        <v>69</v>
      </c>
      <c r="B23" s="11"/>
      <c r="C23" s="10" t="s">
        <v>73</v>
      </c>
      <c r="D23" s="11"/>
      <c r="E23" s="11" t="s">
        <v>70</v>
      </c>
    </row>
    <row r="24" spans="1:5" ht="15.75">
      <c r="A24" s="39"/>
      <c r="B24" s="9"/>
      <c r="C24" s="38" t="s">
        <v>232</v>
      </c>
      <c r="D24" s="51"/>
      <c r="E24" s="39"/>
    </row>
    <row r="25" spans="1:5" ht="16.5">
      <c r="A25" s="11" t="s">
        <v>69</v>
      </c>
      <c r="B25" s="11"/>
      <c r="C25" s="10" t="s">
        <v>73</v>
      </c>
      <c r="D25" s="11"/>
      <c r="E25" s="11" t="s">
        <v>70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Санитарка, Терапевтическое отделение&amp;R&amp;"Times New Roman,обычный"&amp;8 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4"/>
  <sheetViews>
    <sheetView view="pageLayout" topLeftCell="A49" zoomScaleNormal="100" zoomScaleSheetLayoutView="80" workbookViewId="0">
      <selection activeCell="I50" sqref="I50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4" t="s">
        <v>138</v>
      </c>
      <c r="B1" s="55"/>
      <c r="C1" s="55"/>
      <c r="D1" s="55"/>
      <c r="E1" s="55"/>
      <c r="F1" s="55"/>
      <c r="G1" s="55"/>
      <c r="H1" s="55"/>
      <c r="I1" s="55"/>
      <c r="J1" s="56"/>
    </row>
    <row r="2" spans="1:17">
      <c r="A2" s="57" t="s">
        <v>0</v>
      </c>
      <c r="B2" s="55"/>
      <c r="C2" s="55"/>
      <c r="D2" s="55"/>
      <c r="E2" s="55"/>
      <c r="F2" s="55"/>
      <c r="G2" s="55"/>
      <c r="H2" s="55"/>
      <c r="I2" s="55"/>
      <c r="J2" s="56"/>
    </row>
    <row r="3" spans="1:17">
      <c r="A3" s="54" t="s">
        <v>139</v>
      </c>
      <c r="B3" s="55"/>
      <c r="C3" s="55"/>
      <c r="D3" s="55"/>
      <c r="E3" s="55"/>
      <c r="F3" s="55"/>
      <c r="G3" s="55"/>
      <c r="H3" s="55"/>
      <c r="I3" s="55"/>
      <c r="J3" s="56"/>
    </row>
    <row r="4" spans="1:17">
      <c r="A4" s="57" t="s">
        <v>1</v>
      </c>
      <c r="B4" s="55"/>
      <c r="C4" s="55"/>
      <c r="D4" s="55"/>
      <c r="E4" s="55"/>
      <c r="F4" s="55"/>
      <c r="G4" s="55"/>
      <c r="H4" s="55"/>
      <c r="I4" s="55"/>
      <c r="J4" s="56"/>
    </row>
    <row r="6" spans="1:17" ht="32.25" customHeight="1">
      <c r="A6" s="58" t="s">
        <v>2</v>
      </c>
      <c r="B6" s="59"/>
      <c r="C6" s="59"/>
      <c r="D6" s="59"/>
      <c r="E6" s="59"/>
      <c r="F6" s="59"/>
      <c r="G6" s="59"/>
      <c r="H6" s="59"/>
      <c r="I6" s="59"/>
      <c r="J6" s="59"/>
    </row>
    <row r="7" spans="1:17" ht="22.5" customHeight="1">
      <c r="A7" s="52" t="s">
        <v>218</v>
      </c>
      <c r="B7" s="53"/>
      <c r="C7" s="53"/>
      <c r="D7" s="53"/>
      <c r="E7" s="53"/>
      <c r="F7" s="53"/>
      <c r="G7" s="53"/>
      <c r="H7" s="53"/>
      <c r="I7" s="53"/>
      <c r="J7" s="53"/>
    </row>
    <row r="8" spans="1:17" ht="22.5" customHeight="1">
      <c r="A8" s="52" t="s">
        <v>214</v>
      </c>
      <c r="B8" s="53"/>
      <c r="C8" s="53"/>
      <c r="D8" s="53"/>
      <c r="E8" s="53"/>
      <c r="F8" s="53"/>
      <c r="G8" s="53"/>
      <c r="H8" s="53"/>
      <c r="I8" s="53"/>
      <c r="J8" s="53"/>
    </row>
    <row r="9" spans="1:17" ht="22.5" customHeight="1">
      <c r="A9" s="52" t="s">
        <v>219</v>
      </c>
      <c r="B9" s="53"/>
      <c r="C9" s="53"/>
      <c r="D9" s="53"/>
      <c r="E9" s="53"/>
      <c r="F9" s="53"/>
      <c r="G9" s="53"/>
      <c r="H9" s="53"/>
      <c r="I9" s="53"/>
      <c r="J9" s="53"/>
    </row>
    <row r="10" spans="1:17" ht="22.5" customHeight="1">
      <c r="A10" s="52" t="s">
        <v>220</v>
      </c>
      <c r="B10" s="53"/>
      <c r="C10" s="53"/>
      <c r="D10" s="53"/>
      <c r="E10" s="53"/>
      <c r="F10" s="53"/>
      <c r="G10" s="53"/>
      <c r="H10" s="53"/>
      <c r="I10" s="53"/>
      <c r="J10" s="53"/>
    </row>
    <row r="12" spans="1:17" ht="24" customHeight="1">
      <c r="A12" s="62" t="s">
        <v>12</v>
      </c>
      <c r="B12" s="63" t="s">
        <v>13</v>
      </c>
      <c r="C12" s="62" t="s">
        <v>14</v>
      </c>
      <c r="D12" s="62" t="s">
        <v>15</v>
      </c>
      <c r="E12" s="62"/>
      <c r="F12" s="62"/>
      <c r="G12" s="64" t="s">
        <v>16</v>
      </c>
      <c r="H12" s="62" t="s">
        <v>17</v>
      </c>
      <c r="I12" s="62"/>
      <c r="J12" s="62"/>
      <c r="K12" s="49"/>
    </row>
    <row r="13" spans="1:17" ht="36" customHeight="1">
      <c r="A13" s="62"/>
      <c r="B13" s="63"/>
      <c r="C13" s="62"/>
      <c r="D13" s="47" t="s">
        <v>18</v>
      </c>
      <c r="E13" s="47" t="s">
        <v>19</v>
      </c>
      <c r="F13" s="48" t="s">
        <v>20</v>
      </c>
      <c r="G13" s="64"/>
      <c r="H13" s="47" t="s">
        <v>18</v>
      </c>
      <c r="I13" s="47" t="s">
        <v>19</v>
      </c>
      <c r="J13" s="48" t="s">
        <v>20</v>
      </c>
      <c r="K13" s="49"/>
      <c r="N13" s="62" t="s">
        <v>21</v>
      </c>
      <c r="O13" s="65"/>
      <c r="P13" s="62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9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101</v>
      </c>
      <c r="B15" s="21" t="s">
        <v>25</v>
      </c>
      <c r="C15" s="47" t="s">
        <v>140</v>
      </c>
      <c r="D15" s="22">
        <v>2</v>
      </c>
      <c r="E15" s="22">
        <v>2</v>
      </c>
      <c r="F15" s="24" t="s">
        <v>32</v>
      </c>
      <c r="G15" s="47" t="s">
        <v>125</v>
      </c>
      <c r="H15" s="22">
        <v>2</v>
      </c>
      <c r="I15" s="22">
        <v>1</v>
      </c>
      <c r="J15" s="24" t="s">
        <v>62</v>
      </c>
      <c r="K15" s="49"/>
      <c r="N15" s="7">
        <f>E15/E45</f>
        <v>3.2786885245901641E-2</v>
      </c>
      <c r="O15" s="7">
        <f>I15/I45</f>
        <v>2.3255813953488372E-2</v>
      </c>
      <c r="P15" s="7">
        <f>N15*D15</f>
        <v>6.5573770491803282E-2</v>
      </c>
      <c r="Q15" s="7">
        <f>O15*H15</f>
        <v>4.6511627906976744E-2</v>
      </c>
    </row>
    <row r="16" spans="1:17" ht="116.25" customHeight="1">
      <c r="A16" s="47" t="s">
        <v>30</v>
      </c>
      <c r="B16" s="21" t="s">
        <v>31</v>
      </c>
      <c r="C16" s="47" t="s">
        <v>102</v>
      </c>
      <c r="D16" s="22">
        <v>2</v>
      </c>
      <c r="E16" s="22">
        <v>2</v>
      </c>
      <c r="F16" s="24" t="s">
        <v>32</v>
      </c>
      <c r="G16" s="47" t="s">
        <v>103</v>
      </c>
      <c r="H16" s="22">
        <v>2</v>
      </c>
      <c r="I16" s="22">
        <v>1</v>
      </c>
      <c r="J16" s="24" t="s">
        <v>62</v>
      </c>
      <c r="N16" s="7">
        <f>E16/E45</f>
        <v>3.2786885245901641E-2</v>
      </c>
      <c r="O16" s="7">
        <f>I16/I45</f>
        <v>2.3255813953488372E-2</v>
      </c>
      <c r="P16" s="7">
        <f t="shared" ref="P16:P44" si="0">N16*D16</f>
        <v>6.5573770491803282E-2</v>
      </c>
      <c r="Q16" s="7">
        <f t="shared" ref="Q16:Q44" si="1">O16*H16</f>
        <v>4.6511627906976744E-2</v>
      </c>
    </row>
    <row r="17" spans="1:17" ht="63" customHeight="1">
      <c r="A17" s="47" t="s">
        <v>84</v>
      </c>
      <c r="B17" s="25" t="s">
        <v>109</v>
      </c>
      <c r="C17" s="47" t="s">
        <v>85</v>
      </c>
      <c r="D17" s="22">
        <v>1</v>
      </c>
      <c r="E17" s="22">
        <v>2</v>
      </c>
      <c r="F17" s="24" t="s">
        <v>62</v>
      </c>
      <c r="G17" s="47" t="s">
        <v>83</v>
      </c>
      <c r="H17" s="22">
        <v>1</v>
      </c>
      <c r="I17" s="22">
        <v>1</v>
      </c>
      <c r="J17" s="24" t="s">
        <v>37</v>
      </c>
      <c r="N17" s="7">
        <f>E17/E45</f>
        <v>3.2786885245901641E-2</v>
      </c>
      <c r="O17" s="7">
        <f>I17/I45</f>
        <v>2.3255813953488372E-2</v>
      </c>
      <c r="P17" s="7">
        <f t="shared" si="0"/>
        <v>3.2786885245901641E-2</v>
      </c>
      <c r="Q17" s="7">
        <f>O17*H17</f>
        <v>2.3255813953488372E-2</v>
      </c>
    </row>
    <row r="18" spans="1:17" ht="110.25" customHeight="1">
      <c r="A18" s="47" t="s">
        <v>149</v>
      </c>
      <c r="B18" s="25" t="s">
        <v>148</v>
      </c>
      <c r="C18" s="47" t="s">
        <v>151</v>
      </c>
      <c r="D18" s="22">
        <v>3</v>
      </c>
      <c r="E18" s="22">
        <v>2</v>
      </c>
      <c r="F18" s="24" t="s">
        <v>27</v>
      </c>
      <c r="G18" s="47" t="s">
        <v>150</v>
      </c>
      <c r="H18" s="22">
        <v>2</v>
      </c>
      <c r="I18" s="22">
        <v>1</v>
      </c>
      <c r="J18" s="24" t="s">
        <v>62</v>
      </c>
      <c r="N18" s="7">
        <f>E18/E45</f>
        <v>3.2786885245901641E-2</v>
      </c>
      <c r="O18" s="7">
        <f>I18/I45</f>
        <v>2.3255813953488372E-2</v>
      </c>
      <c r="P18" s="7">
        <f t="shared" si="0"/>
        <v>9.8360655737704916E-2</v>
      </c>
      <c r="Q18" s="7">
        <f>O18*H18</f>
        <v>4.6511627906976744E-2</v>
      </c>
    </row>
    <row r="19" spans="1:17" ht="114.75" customHeight="1">
      <c r="A19" s="47" t="s">
        <v>86</v>
      </c>
      <c r="B19" s="25" t="s">
        <v>152</v>
      </c>
      <c r="C19" s="47" t="s">
        <v>110</v>
      </c>
      <c r="D19" s="26">
        <v>3</v>
      </c>
      <c r="E19" s="26">
        <v>2</v>
      </c>
      <c r="F19" s="24" t="s">
        <v>27</v>
      </c>
      <c r="G19" s="48" t="s">
        <v>83</v>
      </c>
      <c r="H19" s="26">
        <v>2</v>
      </c>
      <c r="I19" s="26">
        <v>1</v>
      </c>
      <c r="J19" s="24" t="s">
        <v>62</v>
      </c>
      <c r="K19" s="49"/>
      <c r="N19" s="7">
        <f>E19/E45</f>
        <v>3.2786885245901641E-2</v>
      </c>
      <c r="O19" s="7">
        <f>I19/I45</f>
        <v>2.3255813953488372E-2</v>
      </c>
      <c r="P19" s="7">
        <f t="shared" si="0"/>
        <v>9.8360655737704916E-2</v>
      </c>
      <c r="Q19" s="7">
        <f t="shared" si="1"/>
        <v>4.6511627906976744E-2</v>
      </c>
    </row>
    <row r="20" spans="1:17" ht="94.5" customHeight="1">
      <c r="A20" s="47" t="s">
        <v>35</v>
      </c>
      <c r="B20" s="25" t="s">
        <v>112</v>
      </c>
      <c r="C20" s="47" t="s">
        <v>88</v>
      </c>
      <c r="D20" s="29">
        <v>2</v>
      </c>
      <c r="E20" s="29">
        <v>3</v>
      </c>
      <c r="F20" s="24" t="s">
        <v>27</v>
      </c>
      <c r="G20" s="47" t="s">
        <v>87</v>
      </c>
      <c r="H20" s="22">
        <v>2</v>
      </c>
      <c r="I20" s="22">
        <v>2</v>
      </c>
      <c r="J20" s="24" t="s">
        <v>32</v>
      </c>
      <c r="K20" s="49"/>
      <c r="N20" s="7">
        <f>E20/E45</f>
        <v>4.9180327868852458E-2</v>
      </c>
      <c r="O20" s="7">
        <f>I20/I45</f>
        <v>4.6511627906976744E-2</v>
      </c>
      <c r="P20" s="7">
        <f t="shared" si="0"/>
        <v>9.8360655737704916E-2</v>
      </c>
      <c r="Q20" s="7">
        <f t="shared" si="1"/>
        <v>9.3023255813953487E-2</v>
      </c>
    </row>
    <row r="21" spans="1:17" ht="69.75" customHeight="1">
      <c r="A21" s="47" t="s">
        <v>153</v>
      </c>
      <c r="B21" s="25" t="s">
        <v>36</v>
      </c>
      <c r="C21" s="47" t="s">
        <v>154</v>
      </c>
      <c r="D21" s="29">
        <v>1</v>
      </c>
      <c r="E21" s="29">
        <v>4</v>
      </c>
      <c r="F21" s="24" t="s">
        <v>32</v>
      </c>
      <c r="G21" s="47" t="s">
        <v>83</v>
      </c>
      <c r="H21" s="22">
        <v>1</v>
      </c>
      <c r="I21" s="22">
        <v>3</v>
      </c>
      <c r="J21" s="24" t="s">
        <v>39</v>
      </c>
      <c r="N21" s="7">
        <f>E21/E45</f>
        <v>6.5573770491803282E-2</v>
      </c>
      <c r="O21" s="7">
        <f>I21/I45</f>
        <v>6.9767441860465115E-2</v>
      </c>
      <c r="P21" s="7">
        <f t="shared" si="0"/>
        <v>6.5573770491803282E-2</v>
      </c>
      <c r="Q21" s="7">
        <f t="shared" si="1"/>
        <v>6.9767441860465115E-2</v>
      </c>
    </row>
    <row r="22" spans="1:17" ht="63" customHeight="1">
      <c r="A22" s="47" t="s">
        <v>160</v>
      </c>
      <c r="B22" s="25" t="s">
        <v>38</v>
      </c>
      <c r="C22" s="47" t="s">
        <v>167</v>
      </c>
      <c r="D22" s="22">
        <v>2</v>
      </c>
      <c r="E22" s="22">
        <v>2</v>
      </c>
      <c r="F22" s="24" t="s">
        <v>32</v>
      </c>
      <c r="G22" s="47" t="s">
        <v>83</v>
      </c>
      <c r="H22" s="22">
        <v>2</v>
      </c>
      <c r="I22" s="22">
        <v>1</v>
      </c>
      <c r="J22" s="24" t="s">
        <v>62</v>
      </c>
      <c r="K22" s="49"/>
      <c r="N22" s="7">
        <f>E22/E45</f>
        <v>3.2786885245901641E-2</v>
      </c>
      <c r="O22" s="7">
        <f>I22/I45</f>
        <v>2.3255813953488372E-2</v>
      </c>
      <c r="P22" s="7">
        <f t="shared" si="0"/>
        <v>6.5573770491803282E-2</v>
      </c>
      <c r="Q22" s="7">
        <f t="shared" si="1"/>
        <v>4.6511627906976744E-2</v>
      </c>
    </row>
    <row r="23" spans="1:17" ht="42" customHeight="1">
      <c r="A23" s="47" t="s">
        <v>75</v>
      </c>
      <c r="B23" s="25" t="s">
        <v>74</v>
      </c>
      <c r="C23" s="62" t="s">
        <v>193</v>
      </c>
      <c r="D23" s="22">
        <v>1</v>
      </c>
      <c r="E23" s="22">
        <v>5</v>
      </c>
      <c r="F23" s="23" t="s">
        <v>29</v>
      </c>
      <c r="G23" s="47" t="s">
        <v>91</v>
      </c>
      <c r="H23" s="22">
        <v>1</v>
      </c>
      <c r="I23" s="22">
        <v>4</v>
      </c>
      <c r="J23" s="24" t="s">
        <v>32</v>
      </c>
      <c r="K23" s="49"/>
      <c r="N23" s="7">
        <f>E23/E45</f>
        <v>8.1967213114754092E-2</v>
      </c>
      <c r="O23" s="7">
        <f>I23/I45</f>
        <v>9.3023255813953487E-2</v>
      </c>
      <c r="P23" s="7">
        <f t="shared" si="0"/>
        <v>8.1967213114754092E-2</v>
      </c>
      <c r="Q23" s="7">
        <f t="shared" si="1"/>
        <v>9.3023255813953487E-2</v>
      </c>
    </row>
    <row r="24" spans="1:17" ht="51" customHeight="1">
      <c r="A24" s="47" t="s">
        <v>76</v>
      </c>
      <c r="B24" s="25" t="s">
        <v>162</v>
      </c>
      <c r="C24" s="62"/>
      <c r="D24" s="22">
        <v>1</v>
      </c>
      <c r="E24" s="22">
        <v>3</v>
      </c>
      <c r="F24" s="24" t="s">
        <v>39</v>
      </c>
      <c r="G24" s="47" t="s">
        <v>83</v>
      </c>
      <c r="H24" s="22">
        <v>1</v>
      </c>
      <c r="I24" s="22">
        <v>2</v>
      </c>
      <c r="J24" s="24" t="s">
        <v>62</v>
      </c>
      <c r="K24" s="49"/>
      <c r="N24" s="7">
        <f>E24/E45</f>
        <v>4.9180327868852458E-2</v>
      </c>
      <c r="O24" s="7">
        <f>I24/I45</f>
        <v>4.6511627906976744E-2</v>
      </c>
      <c r="P24" s="7">
        <f t="shared" si="0"/>
        <v>4.9180327868852458E-2</v>
      </c>
      <c r="Q24" s="7">
        <f t="shared" si="1"/>
        <v>4.6511627906976744E-2</v>
      </c>
    </row>
    <row r="25" spans="1:17" ht="59.25" customHeight="1">
      <c r="A25" s="47" t="s">
        <v>77</v>
      </c>
      <c r="B25" s="25" t="s">
        <v>163</v>
      </c>
      <c r="C25" s="62"/>
      <c r="D25" s="22">
        <v>1</v>
      </c>
      <c r="E25" s="22">
        <v>5</v>
      </c>
      <c r="F25" s="23" t="s">
        <v>29</v>
      </c>
      <c r="G25" s="47" t="s">
        <v>92</v>
      </c>
      <c r="H25" s="22">
        <v>1</v>
      </c>
      <c r="I25" s="22">
        <v>4</v>
      </c>
      <c r="J25" s="24" t="s">
        <v>32</v>
      </c>
      <c r="K25" s="49"/>
      <c r="N25" s="7">
        <f>E25/E45</f>
        <v>8.1967213114754092E-2</v>
      </c>
      <c r="O25" s="7">
        <f>I25/I45</f>
        <v>9.3023255813953487E-2</v>
      </c>
      <c r="P25" s="7">
        <f t="shared" si="0"/>
        <v>8.1967213114754092E-2</v>
      </c>
      <c r="Q25" s="7">
        <f t="shared" si="1"/>
        <v>9.3023255813953487E-2</v>
      </c>
    </row>
    <row r="26" spans="1:17" ht="63.75" customHeight="1">
      <c r="A26" s="47" t="s">
        <v>41</v>
      </c>
      <c r="B26" s="25" t="s">
        <v>165</v>
      </c>
      <c r="C26" s="47" t="s">
        <v>104</v>
      </c>
      <c r="D26" s="29">
        <v>1</v>
      </c>
      <c r="E26" s="29">
        <v>2</v>
      </c>
      <c r="F26" s="24" t="s">
        <v>62</v>
      </c>
      <c r="G26" s="47" t="s">
        <v>89</v>
      </c>
      <c r="H26" s="22">
        <v>1</v>
      </c>
      <c r="I26" s="22">
        <v>1</v>
      </c>
      <c r="J26" s="24" t="s">
        <v>37</v>
      </c>
      <c r="K26" s="49"/>
      <c r="N26" s="7">
        <f>E26/E45</f>
        <v>3.2786885245901641E-2</v>
      </c>
      <c r="O26" s="7">
        <f>I26/I45</f>
        <v>2.3255813953488372E-2</v>
      </c>
      <c r="P26" s="7">
        <f t="shared" si="0"/>
        <v>3.2786885245901641E-2</v>
      </c>
      <c r="Q26" s="7">
        <f t="shared" si="1"/>
        <v>2.3255813953488372E-2</v>
      </c>
    </row>
    <row r="27" spans="1:17" ht="53.25" customHeight="1">
      <c r="A27" s="47" t="s">
        <v>44</v>
      </c>
      <c r="B27" s="25" t="s">
        <v>78</v>
      </c>
      <c r="C27" s="62" t="s">
        <v>135</v>
      </c>
      <c r="D27" s="22">
        <v>1</v>
      </c>
      <c r="E27" s="22">
        <v>3</v>
      </c>
      <c r="F27" s="24" t="s">
        <v>39</v>
      </c>
      <c r="G27" s="62" t="s">
        <v>83</v>
      </c>
      <c r="H27" s="22">
        <v>1</v>
      </c>
      <c r="I27" s="22">
        <v>2</v>
      </c>
      <c r="J27" s="24" t="s">
        <v>62</v>
      </c>
      <c r="K27" s="49"/>
      <c r="N27" s="7">
        <f>E27/E45</f>
        <v>4.9180327868852458E-2</v>
      </c>
      <c r="O27" s="7">
        <f>I27/I45</f>
        <v>4.6511627906976744E-2</v>
      </c>
      <c r="P27" s="7">
        <f t="shared" si="0"/>
        <v>4.9180327868852458E-2</v>
      </c>
      <c r="Q27" s="7">
        <f t="shared" si="1"/>
        <v>4.6511627906976744E-2</v>
      </c>
    </row>
    <row r="28" spans="1:17" ht="35.25" customHeight="1">
      <c r="A28" s="47" t="s">
        <v>46</v>
      </c>
      <c r="B28" s="25" t="s">
        <v>43</v>
      </c>
      <c r="C28" s="66"/>
      <c r="D28" s="22">
        <v>1</v>
      </c>
      <c r="E28" s="22">
        <v>1</v>
      </c>
      <c r="F28" s="24" t="s">
        <v>37</v>
      </c>
      <c r="G28" s="62"/>
      <c r="H28" s="22">
        <v>1</v>
      </c>
      <c r="I28" s="22">
        <v>1</v>
      </c>
      <c r="J28" s="24" t="s">
        <v>37</v>
      </c>
      <c r="K28" s="49"/>
      <c r="N28" s="7">
        <f>E28/E45</f>
        <v>1.6393442622950821E-2</v>
      </c>
      <c r="O28" s="7">
        <f>I28/I45</f>
        <v>2.3255813953488372E-2</v>
      </c>
      <c r="P28" s="7">
        <f t="shared" si="0"/>
        <v>1.6393442622950821E-2</v>
      </c>
      <c r="Q28" s="7">
        <f t="shared" si="1"/>
        <v>2.3255813953488372E-2</v>
      </c>
    </row>
    <row r="29" spans="1:17" ht="33" customHeight="1">
      <c r="A29" s="47" t="s">
        <v>47</v>
      </c>
      <c r="B29" s="25" t="s">
        <v>79</v>
      </c>
      <c r="C29" s="66"/>
      <c r="D29" s="22">
        <v>1</v>
      </c>
      <c r="E29" s="22">
        <v>1</v>
      </c>
      <c r="F29" s="24" t="s">
        <v>37</v>
      </c>
      <c r="G29" s="62"/>
      <c r="H29" s="22">
        <v>1</v>
      </c>
      <c r="I29" s="22">
        <v>1</v>
      </c>
      <c r="J29" s="24" t="s">
        <v>37</v>
      </c>
      <c r="K29" s="49"/>
      <c r="N29" s="7">
        <f>E29/E45</f>
        <v>1.6393442622950821E-2</v>
      </c>
      <c r="O29" s="7">
        <f>I29/I45</f>
        <v>2.3255813953488372E-2</v>
      </c>
      <c r="P29" s="7">
        <f t="shared" si="0"/>
        <v>1.6393442622950821E-2</v>
      </c>
      <c r="Q29" s="7">
        <f t="shared" si="1"/>
        <v>2.3255813953488372E-2</v>
      </c>
    </row>
    <row r="30" spans="1:17" ht="129" customHeight="1">
      <c r="A30" s="47" t="s">
        <v>51</v>
      </c>
      <c r="B30" s="25" t="s">
        <v>50</v>
      </c>
      <c r="C30" s="47" t="s">
        <v>97</v>
      </c>
      <c r="D30" s="29">
        <v>2</v>
      </c>
      <c r="E30" s="29">
        <v>2</v>
      </c>
      <c r="F30" s="24" t="s">
        <v>32</v>
      </c>
      <c r="G30" s="47" t="s">
        <v>83</v>
      </c>
      <c r="H30" s="22">
        <v>1</v>
      </c>
      <c r="I30" s="22">
        <v>1</v>
      </c>
      <c r="J30" s="24" t="s">
        <v>37</v>
      </c>
      <c r="K30" s="16"/>
      <c r="N30" s="7">
        <f>E30/E45</f>
        <v>3.2786885245901641E-2</v>
      </c>
      <c r="O30" s="7">
        <f>I30/I45</f>
        <v>2.3255813953488372E-2</v>
      </c>
      <c r="P30" s="7">
        <f t="shared" si="0"/>
        <v>6.5573770491803282E-2</v>
      </c>
      <c r="Q30" s="7">
        <f t="shared" si="1"/>
        <v>2.3255813953488372E-2</v>
      </c>
    </row>
    <row r="31" spans="1:17" ht="108.75" customHeight="1">
      <c r="A31" s="47" t="s">
        <v>127</v>
      </c>
      <c r="B31" s="25" t="s">
        <v>117</v>
      </c>
      <c r="C31" s="62" t="s">
        <v>194</v>
      </c>
      <c r="D31" s="22">
        <v>1</v>
      </c>
      <c r="E31" s="22">
        <v>2</v>
      </c>
      <c r="F31" s="24" t="s">
        <v>62</v>
      </c>
      <c r="G31" s="47" t="s">
        <v>83</v>
      </c>
      <c r="H31" s="22">
        <v>1</v>
      </c>
      <c r="I31" s="22">
        <v>1</v>
      </c>
      <c r="J31" s="24" t="s">
        <v>37</v>
      </c>
      <c r="K31" s="49"/>
      <c r="N31" s="7">
        <f>E31/E45</f>
        <v>3.2786885245901641E-2</v>
      </c>
      <c r="O31" s="7">
        <f>I31/I45</f>
        <v>2.3255813953488372E-2</v>
      </c>
      <c r="P31" s="7">
        <f t="shared" si="0"/>
        <v>3.2786885245901641E-2</v>
      </c>
      <c r="Q31" s="7">
        <f t="shared" si="1"/>
        <v>2.3255813953488372E-2</v>
      </c>
    </row>
    <row r="32" spans="1:17" ht="63.75" customHeight="1">
      <c r="A32" s="47" t="s">
        <v>52</v>
      </c>
      <c r="B32" s="25" t="s">
        <v>119</v>
      </c>
      <c r="C32" s="62"/>
      <c r="D32" s="22">
        <v>1</v>
      </c>
      <c r="E32" s="22">
        <v>2</v>
      </c>
      <c r="F32" s="24" t="s">
        <v>62</v>
      </c>
      <c r="G32" s="47" t="s">
        <v>83</v>
      </c>
      <c r="H32" s="22">
        <v>1</v>
      </c>
      <c r="I32" s="22">
        <v>1</v>
      </c>
      <c r="J32" s="24" t="s">
        <v>37</v>
      </c>
      <c r="K32" s="49"/>
      <c r="N32" s="7">
        <f>E32/E45</f>
        <v>3.2786885245901641E-2</v>
      </c>
      <c r="O32" s="7">
        <f>I32/I45</f>
        <v>2.3255813953488372E-2</v>
      </c>
      <c r="P32" s="7">
        <f t="shared" si="0"/>
        <v>3.2786885245901641E-2</v>
      </c>
      <c r="Q32" s="7">
        <f t="shared" si="1"/>
        <v>2.3255813953488372E-2</v>
      </c>
    </row>
    <row r="33" spans="1:17" ht="88.5" customHeight="1">
      <c r="A33" s="47" t="s">
        <v>106</v>
      </c>
      <c r="B33" s="25" t="s">
        <v>120</v>
      </c>
      <c r="C33" s="47" t="s">
        <v>81</v>
      </c>
      <c r="D33" s="22">
        <v>3</v>
      </c>
      <c r="E33" s="22">
        <v>2</v>
      </c>
      <c r="F33" s="24" t="s">
        <v>27</v>
      </c>
      <c r="G33" s="47" t="s">
        <v>83</v>
      </c>
      <c r="H33" s="22">
        <v>2</v>
      </c>
      <c r="I33" s="22">
        <v>1</v>
      </c>
      <c r="J33" s="24" t="s">
        <v>62</v>
      </c>
      <c r="K33" s="49"/>
      <c r="N33" s="7">
        <f>E33/E45</f>
        <v>3.2786885245901641E-2</v>
      </c>
      <c r="O33" s="7">
        <f>I33/I45</f>
        <v>2.3255813953488372E-2</v>
      </c>
      <c r="P33" s="7">
        <f t="shared" si="0"/>
        <v>9.8360655737704916E-2</v>
      </c>
      <c r="Q33" s="7">
        <f t="shared" si="1"/>
        <v>4.6511627906976744E-2</v>
      </c>
    </row>
    <row r="34" spans="1:17" ht="70.5" customHeight="1">
      <c r="A34" s="47" t="s">
        <v>53</v>
      </c>
      <c r="B34" s="25" t="s">
        <v>121</v>
      </c>
      <c r="C34" s="47" t="s">
        <v>99</v>
      </c>
      <c r="D34" s="22">
        <v>3</v>
      </c>
      <c r="E34" s="22">
        <v>2</v>
      </c>
      <c r="F34" s="24" t="s">
        <v>27</v>
      </c>
      <c r="G34" s="47" t="s">
        <v>98</v>
      </c>
      <c r="H34" s="22">
        <v>2</v>
      </c>
      <c r="I34" s="22">
        <v>1</v>
      </c>
      <c r="J34" s="24" t="s">
        <v>62</v>
      </c>
      <c r="K34" s="49"/>
      <c r="N34" s="7">
        <f>E34/E45</f>
        <v>3.2786885245901641E-2</v>
      </c>
      <c r="O34" s="7">
        <f>I34/I45</f>
        <v>2.3255813953488372E-2</v>
      </c>
      <c r="P34" s="7">
        <f t="shared" si="0"/>
        <v>9.8360655737704916E-2</v>
      </c>
      <c r="Q34" s="7">
        <f t="shared" si="1"/>
        <v>4.6511627906976744E-2</v>
      </c>
    </row>
    <row r="35" spans="1:17" ht="50.25" customHeight="1">
      <c r="A35" s="47" t="s">
        <v>54</v>
      </c>
      <c r="B35" s="25" t="s">
        <v>122</v>
      </c>
      <c r="C35" s="47" t="s">
        <v>116</v>
      </c>
      <c r="D35" s="22">
        <v>2</v>
      </c>
      <c r="E35" s="22">
        <v>1</v>
      </c>
      <c r="F35" s="24" t="s">
        <v>62</v>
      </c>
      <c r="G35" s="47" t="s">
        <v>83</v>
      </c>
      <c r="H35" s="22">
        <v>2</v>
      </c>
      <c r="I35" s="22">
        <v>1</v>
      </c>
      <c r="J35" s="24" t="s">
        <v>62</v>
      </c>
      <c r="K35" s="49"/>
      <c r="N35" s="7">
        <f>E35/E45</f>
        <v>1.6393442622950821E-2</v>
      </c>
      <c r="O35" s="7">
        <f>I35/I45</f>
        <v>2.3255813953488372E-2</v>
      </c>
      <c r="P35" s="7">
        <f t="shared" si="0"/>
        <v>3.2786885245901641E-2</v>
      </c>
      <c r="Q35" s="7">
        <f t="shared" si="1"/>
        <v>4.6511627906976744E-2</v>
      </c>
    </row>
    <row r="36" spans="1:17" ht="42" customHeight="1">
      <c r="A36" s="47" t="s">
        <v>55</v>
      </c>
      <c r="B36" s="25" t="s">
        <v>123</v>
      </c>
      <c r="C36" s="62" t="s">
        <v>131</v>
      </c>
      <c r="D36" s="22">
        <v>5</v>
      </c>
      <c r="E36" s="22">
        <v>2</v>
      </c>
      <c r="F36" s="23" t="s">
        <v>28</v>
      </c>
      <c r="G36" s="62" t="s">
        <v>100</v>
      </c>
      <c r="H36" s="22">
        <v>5</v>
      </c>
      <c r="I36" s="22">
        <v>2</v>
      </c>
      <c r="J36" s="23" t="s">
        <v>28</v>
      </c>
      <c r="K36" s="49"/>
      <c r="N36" s="7">
        <f>E36/E45</f>
        <v>3.2786885245901641E-2</v>
      </c>
      <c r="O36" s="7">
        <f>I36/I45</f>
        <v>4.6511627906976744E-2</v>
      </c>
      <c r="P36" s="7">
        <f t="shared" si="0"/>
        <v>0.16393442622950821</v>
      </c>
      <c r="Q36" s="7">
        <f t="shared" si="1"/>
        <v>0.23255813953488372</v>
      </c>
    </row>
    <row r="37" spans="1:17" ht="27.75" customHeight="1">
      <c r="A37" s="47" t="s">
        <v>56</v>
      </c>
      <c r="B37" s="25" t="s">
        <v>128</v>
      </c>
      <c r="C37" s="62"/>
      <c r="D37" s="22">
        <v>5</v>
      </c>
      <c r="E37" s="22">
        <v>1</v>
      </c>
      <c r="F37" s="23" t="s">
        <v>29</v>
      </c>
      <c r="G37" s="62"/>
      <c r="H37" s="22">
        <v>5</v>
      </c>
      <c r="I37" s="22">
        <v>1</v>
      </c>
      <c r="J37" s="23" t="s">
        <v>29</v>
      </c>
      <c r="K37" s="49"/>
      <c r="N37" s="7">
        <f>E37/E45</f>
        <v>1.6393442622950821E-2</v>
      </c>
      <c r="O37" s="7">
        <f>I37/I45</f>
        <v>2.3255813953488372E-2</v>
      </c>
      <c r="P37" s="7">
        <f t="shared" si="0"/>
        <v>8.1967213114754106E-2</v>
      </c>
      <c r="Q37" s="7">
        <f t="shared" si="1"/>
        <v>0.11627906976744186</v>
      </c>
    </row>
    <row r="38" spans="1:17" ht="40.5" customHeight="1">
      <c r="A38" s="47" t="s">
        <v>57</v>
      </c>
      <c r="B38" s="25" t="s">
        <v>129</v>
      </c>
      <c r="C38" s="62"/>
      <c r="D38" s="22">
        <v>4</v>
      </c>
      <c r="E38" s="22">
        <v>1</v>
      </c>
      <c r="F38" s="24" t="s">
        <v>32</v>
      </c>
      <c r="G38" s="62"/>
      <c r="H38" s="22">
        <v>4</v>
      </c>
      <c r="I38" s="22">
        <v>1</v>
      </c>
      <c r="J38" s="24" t="s">
        <v>32</v>
      </c>
      <c r="K38" s="49"/>
      <c r="N38" s="7">
        <f>E38/E45</f>
        <v>1.6393442622950821E-2</v>
      </c>
      <c r="O38" s="7">
        <f>I38/I45</f>
        <v>2.3255813953488372E-2</v>
      </c>
      <c r="P38" s="7">
        <f t="shared" si="0"/>
        <v>6.5573770491803282E-2</v>
      </c>
      <c r="Q38" s="7">
        <f t="shared" si="1"/>
        <v>9.3023255813953487E-2</v>
      </c>
    </row>
    <row r="39" spans="1:17" ht="39.75" customHeight="1">
      <c r="A39" s="47" t="s">
        <v>58</v>
      </c>
      <c r="B39" s="25" t="s">
        <v>130</v>
      </c>
      <c r="C39" s="62"/>
      <c r="D39" s="22">
        <v>5</v>
      </c>
      <c r="E39" s="22">
        <v>1</v>
      </c>
      <c r="F39" s="23" t="s">
        <v>29</v>
      </c>
      <c r="G39" s="62"/>
      <c r="H39" s="22">
        <v>5</v>
      </c>
      <c r="I39" s="22">
        <v>1</v>
      </c>
      <c r="J39" s="23" t="s">
        <v>29</v>
      </c>
      <c r="K39" s="49"/>
      <c r="N39" s="7">
        <f>E39/E45</f>
        <v>1.6393442622950821E-2</v>
      </c>
      <c r="O39" s="7">
        <f>I39/I45</f>
        <v>2.3255813953488372E-2</v>
      </c>
      <c r="P39" s="7">
        <f t="shared" si="0"/>
        <v>8.1967213114754106E-2</v>
      </c>
      <c r="Q39" s="7">
        <f t="shared" si="1"/>
        <v>0.11627906976744186</v>
      </c>
    </row>
    <row r="40" spans="1:17" ht="39.75" customHeight="1">
      <c r="A40" s="47" t="s">
        <v>59</v>
      </c>
      <c r="B40" s="25" t="s">
        <v>170</v>
      </c>
      <c r="C40" s="62"/>
      <c r="D40" s="22">
        <v>4</v>
      </c>
      <c r="E40" s="22">
        <v>2</v>
      </c>
      <c r="F40" s="23" t="s">
        <v>26</v>
      </c>
      <c r="G40" s="62"/>
      <c r="H40" s="22">
        <v>3</v>
      </c>
      <c r="I40" s="22">
        <v>2</v>
      </c>
      <c r="J40" s="24" t="s">
        <v>27</v>
      </c>
      <c r="K40" s="49"/>
      <c r="N40" s="7">
        <f>E40/E45</f>
        <v>3.2786885245901641E-2</v>
      </c>
      <c r="O40" s="7">
        <f>I40/I45</f>
        <v>4.6511627906976744E-2</v>
      </c>
      <c r="P40" s="7">
        <f t="shared" si="0"/>
        <v>0.13114754098360656</v>
      </c>
      <c r="Q40" s="7">
        <f t="shared" si="1"/>
        <v>0.13953488372093023</v>
      </c>
    </row>
    <row r="41" spans="1:17" ht="55.5" customHeight="1">
      <c r="A41" s="47" t="s">
        <v>60</v>
      </c>
      <c r="B41" s="25" t="s">
        <v>171</v>
      </c>
      <c r="C41" s="62"/>
      <c r="D41" s="22">
        <v>5</v>
      </c>
      <c r="E41" s="22">
        <v>1</v>
      </c>
      <c r="F41" s="23" t="s">
        <v>29</v>
      </c>
      <c r="G41" s="62"/>
      <c r="H41" s="22">
        <v>5</v>
      </c>
      <c r="I41" s="22">
        <v>1</v>
      </c>
      <c r="J41" s="23" t="s">
        <v>29</v>
      </c>
      <c r="K41" s="49"/>
      <c r="N41" s="7">
        <f>E41/E45</f>
        <v>1.6393442622950821E-2</v>
      </c>
      <c r="O41" s="7">
        <f>I41/I45</f>
        <v>2.3255813953488372E-2</v>
      </c>
      <c r="P41" s="7">
        <f t="shared" si="0"/>
        <v>8.1967213114754106E-2</v>
      </c>
      <c r="Q41" s="7">
        <f t="shared" si="1"/>
        <v>0.11627906976744186</v>
      </c>
    </row>
    <row r="42" spans="1:17" ht="64.5" customHeight="1">
      <c r="A42" s="47" t="s">
        <v>172</v>
      </c>
      <c r="B42" s="25" t="s">
        <v>124</v>
      </c>
      <c r="C42" s="47" t="s">
        <v>173</v>
      </c>
      <c r="D42" s="22">
        <v>5</v>
      </c>
      <c r="E42" s="22">
        <v>1</v>
      </c>
      <c r="F42" s="23" t="s">
        <v>29</v>
      </c>
      <c r="G42" s="47" t="s">
        <v>83</v>
      </c>
      <c r="H42" s="22">
        <v>5</v>
      </c>
      <c r="I42" s="22">
        <v>1</v>
      </c>
      <c r="J42" s="23" t="s">
        <v>29</v>
      </c>
      <c r="K42" s="49"/>
      <c r="N42" s="7">
        <f>E42/E45</f>
        <v>1.6393442622950821E-2</v>
      </c>
      <c r="O42" s="7">
        <f>I42/I45</f>
        <v>2.3255813953488372E-2</v>
      </c>
      <c r="P42" s="7">
        <f t="shared" si="0"/>
        <v>8.1967213114754106E-2</v>
      </c>
      <c r="Q42" s="7">
        <f t="shared" si="1"/>
        <v>0.11627906976744186</v>
      </c>
    </row>
    <row r="43" spans="1:17" ht="81.75" customHeight="1">
      <c r="A43" s="47" t="s">
        <v>61</v>
      </c>
      <c r="B43" s="25" t="s">
        <v>175</v>
      </c>
      <c r="C43" s="67" t="s">
        <v>105</v>
      </c>
      <c r="D43" s="22">
        <v>1</v>
      </c>
      <c r="E43" s="22">
        <v>1</v>
      </c>
      <c r="F43" s="24" t="s">
        <v>37</v>
      </c>
      <c r="G43" s="67" t="s">
        <v>83</v>
      </c>
      <c r="H43" s="22">
        <v>1</v>
      </c>
      <c r="I43" s="22">
        <v>1</v>
      </c>
      <c r="J43" s="24" t="s">
        <v>37</v>
      </c>
      <c r="K43" s="49"/>
      <c r="N43" s="7">
        <f>E43/E45</f>
        <v>1.6393442622950821E-2</v>
      </c>
      <c r="O43" s="7">
        <f>I43/I45</f>
        <v>2.3255813953488372E-2</v>
      </c>
      <c r="P43" s="7">
        <f t="shared" si="0"/>
        <v>1.6393442622950821E-2</v>
      </c>
      <c r="Q43" s="7">
        <f t="shared" si="1"/>
        <v>2.3255813953488372E-2</v>
      </c>
    </row>
    <row r="44" spans="1:17" ht="70.5" customHeight="1">
      <c r="A44" s="47" t="s">
        <v>63</v>
      </c>
      <c r="B44" s="25" t="s">
        <v>176</v>
      </c>
      <c r="C44" s="69"/>
      <c r="D44" s="22">
        <v>1</v>
      </c>
      <c r="E44" s="22">
        <v>1</v>
      </c>
      <c r="F44" s="24" t="s">
        <v>37</v>
      </c>
      <c r="G44" s="69"/>
      <c r="H44" s="22">
        <v>1</v>
      </c>
      <c r="I44" s="22">
        <v>1</v>
      </c>
      <c r="J44" s="24" t="s">
        <v>37</v>
      </c>
      <c r="K44" s="49"/>
      <c r="N44" s="7">
        <f>E44/E45</f>
        <v>1.6393442622950821E-2</v>
      </c>
      <c r="O44" s="7">
        <f>I44/I45</f>
        <v>2.3255813953488372E-2</v>
      </c>
      <c r="P44" s="7">
        <f t="shared" si="0"/>
        <v>1.6393442622950821E-2</v>
      </c>
      <c r="Q44" s="7">
        <f t="shared" si="1"/>
        <v>2.3255813953488372E-2</v>
      </c>
    </row>
    <row r="45" spans="1:17" ht="15.75">
      <c r="A45" s="30"/>
      <c r="B45" s="31"/>
      <c r="C45" s="32" t="s">
        <v>64</v>
      </c>
      <c r="D45" s="33">
        <f>SUM(D15:D44)</f>
        <v>70</v>
      </c>
      <c r="E45" s="33">
        <f>SUM(E15:E44)</f>
        <v>61</v>
      </c>
      <c r="F45" s="34"/>
      <c r="G45" s="33"/>
      <c r="H45" s="33">
        <f>SUM(H15:H44)</f>
        <v>64</v>
      </c>
      <c r="I45" s="33">
        <f>SUM(I15:I44)</f>
        <v>43</v>
      </c>
      <c r="J45" s="34"/>
      <c r="P45" s="8"/>
    </row>
    <row r="46" spans="1:17" ht="15.75">
      <c r="A46" s="70" t="s">
        <v>65</v>
      </c>
      <c r="B46" s="70"/>
      <c r="C46" s="70"/>
      <c r="D46" s="70"/>
      <c r="E46" s="70"/>
      <c r="F46" s="35">
        <f>SUM(P15:P44)</f>
        <v>2.0000000000000004</v>
      </c>
      <c r="G46" s="46"/>
      <c r="H46" s="46"/>
      <c r="I46" s="46"/>
      <c r="J46" s="35">
        <f>SUM(Q15:Q44)</f>
        <v>1.9534883720930234</v>
      </c>
      <c r="K46" s="49"/>
    </row>
    <row r="47" spans="1:17">
      <c r="A47" s="71" t="s">
        <v>82</v>
      </c>
      <c r="B47" s="72"/>
      <c r="C47" s="72"/>
      <c r="D47" s="72"/>
      <c r="E47" s="72"/>
      <c r="F47" s="72"/>
      <c r="G47" s="72"/>
    </row>
    <row r="49" spans="1:10" ht="18" customHeight="1">
      <c r="A49" s="73" t="s">
        <v>3</v>
      </c>
      <c r="B49" s="73"/>
      <c r="C49" s="73"/>
      <c r="D49" s="73"/>
      <c r="E49" s="1"/>
      <c r="F49" s="13"/>
      <c r="G49" s="1"/>
      <c r="H49" s="1"/>
      <c r="I49" s="1"/>
      <c r="J49" s="13"/>
    </row>
    <row r="50" spans="1:10" ht="20.25" customHeight="1">
      <c r="A50" s="2"/>
      <c r="B50"/>
      <c r="E50" s="1"/>
      <c r="F50" s="13"/>
      <c r="G50" s="1"/>
      <c r="H50" s="1"/>
      <c r="I50" s="1"/>
      <c r="J50" s="13"/>
    </row>
    <row r="51" spans="1:10" ht="30.75" customHeight="1">
      <c r="A51" s="36" t="s">
        <v>4</v>
      </c>
      <c r="B51" s="74" t="s">
        <v>5</v>
      </c>
      <c r="C51" s="74"/>
      <c r="D51" s="75" t="s">
        <v>6</v>
      </c>
      <c r="E51" s="75"/>
      <c r="F51" s="75"/>
      <c r="G51" s="37" t="s">
        <v>7</v>
      </c>
      <c r="H51" s="3"/>
      <c r="I51" s="1"/>
      <c r="J51" s="13"/>
    </row>
    <row r="52" spans="1:10" ht="24" customHeight="1">
      <c r="A52" s="36" t="s">
        <v>8</v>
      </c>
      <c r="B52" s="74" t="s">
        <v>9</v>
      </c>
      <c r="C52" s="74"/>
      <c r="D52" s="75" t="s">
        <v>10</v>
      </c>
      <c r="E52" s="75"/>
      <c r="F52" s="75"/>
      <c r="G52" s="37" t="s">
        <v>11</v>
      </c>
      <c r="H52" s="3"/>
      <c r="I52" s="1"/>
      <c r="J52" s="13"/>
    </row>
    <row r="54" spans="1:10" ht="15.75">
      <c r="A54" s="52" t="s">
        <v>177</v>
      </c>
      <c r="B54" s="53"/>
    </row>
  </sheetData>
  <mergeCells count="33">
    <mergeCell ref="A54:B54"/>
    <mergeCell ref="C36:C41"/>
    <mergeCell ref="G36:G41"/>
    <mergeCell ref="C43:C44"/>
    <mergeCell ref="G43:G44"/>
    <mergeCell ref="A46:E46"/>
    <mergeCell ref="A47:G47"/>
    <mergeCell ref="A49:D49"/>
    <mergeCell ref="B51:C51"/>
    <mergeCell ref="D51:F51"/>
    <mergeCell ref="B52:C52"/>
    <mergeCell ref="D52:F52"/>
    <mergeCell ref="N13:O13"/>
    <mergeCell ref="P13:Q13"/>
    <mergeCell ref="C23:C25"/>
    <mergeCell ref="C27:C29"/>
    <mergeCell ref="G27:G29"/>
    <mergeCell ref="C31:C32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Кастелянша, Терапевтическое отделение&amp;R&amp;"Times New Roman,обычный"&amp;8&amp;P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topLeftCell="A13" zoomScale="80" zoomScaleNormal="90" zoomScaleSheetLayoutView="80" zoomScalePageLayoutView="90" workbookViewId="0">
      <selection activeCell="D15" sqref="D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2" t="s">
        <v>66</v>
      </c>
      <c r="B2" s="52"/>
    </row>
    <row r="3" spans="1:7" ht="8.25" customHeight="1"/>
    <row r="4" spans="1:7" ht="30">
      <c r="A4" s="38" t="s">
        <v>178</v>
      </c>
      <c r="B4" s="9"/>
      <c r="C4" s="38" t="s">
        <v>179</v>
      </c>
      <c r="D4" s="9"/>
      <c r="E4" s="39"/>
      <c r="F4" s="14"/>
      <c r="G4" s="39"/>
    </row>
    <row r="5" spans="1:7" ht="16.5">
      <c r="A5" s="10" t="s">
        <v>67</v>
      </c>
      <c r="B5" s="10"/>
      <c r="C5" s="10" t="s">
        <v>68</v>
      </c>
      <c r="D5" s="10"/>
      <c r="E5" s="10" t="s">
        <v>69</v>
      </c>
      <c r="F5" s="10"/>
      <c r="G5" s="10" t="s">
        <v>70</v>
      </c>
    </row>
    <row r="6" spans="1:7" ht="8.25" customHeight="1"/>
    <row r="7" spans="1:7" ht="15.75">
      <c r="A7" s="52" t="s">
        <v>71</v>
      </c>
      <c r="B7" s="52"/>
    </row>
    <row r="8" spans="1:7" ht="10.5" customHeight="1"/>
    <row r="9" spans="1:7" ht="15.75">
      <c r="A9" s="38" t="s">
        <v>133</v>
      </c>
      <c r="B9" s="9"/>
      <c r="C9" s="38" t="s">
        <v>180</v>
      </c>
      <c r="D9" s="9"/>
      <c r="E9" s="39"/>
      <c r="F9" s="14"/>
      <c r="G9" s="39"/>
    </row>
    <row r="10" spans="1:7" ht="16.5">
      <c r="A10" s="10" t="s">
        <v>67</v>
      </c>
      <c r="B10" s="10"/>
      <c r="C10" s="10" t="s">
        <v>68</v>
      </c>
      <c r="D10" s="10"/>
      <c r="E10" s="10" t="s">
        <v>69</v>
      </c>
      <c r="F10" s="10"/>
      <c r="G10" s="10" t="s">
        <v>70</v>
      </c>
    </row>
    <row r="11" spans="1:7" ht="15.75">
      <c r="A11" s="38" t="s">
        <v>181</v>
      </c>
      <c r="B11" s="9"/>
      <c r="C11" s="38" t="s">
        <v>182</v>
      </c>
      <c r="D11" s="9"/>
      <c r="E11" s="39"/>
      <c r="F11" s="14"/>
      <c r="G11" s="39"/>
    </row>
    <row r="12" spans="1:7" ht="16.5">
      <c r="A12" s="10" t="s">
        <v>67</v>
      </c>
      <c r="B12" s="10"/>
      <c r="C12" s="10" t="s">
        <v>68</v>
      </c>
      <c r="D12" s="10"/>
      <c r="E12" s="10" t="s">
        <v>69</v>
      </c>
      <c r="F12" s="10"/>
      <c r="G12" s="10" t="s">
        <v>70</v>
      </c>
    </row>
    <row r="13" spans="1:7" ht="15.75">
      <c r="A13" s="38" t="s">
        <v>183</v>
      </c>
      <c r="B13" s="9"/>
      <c r="C13" s="38" t="s">
        <v>184</v>
      </c>
      <c r="D13" s="9"/>
      <c r="E13" s="39"/>
      <c r="F13" s="14"/>
      <c r="G13" s="39"/>
    </row>
    <row r="14" spans="1:7" ht="16.5">
      <c r="A14" s="10" t="s">
        <v>67</v>
      </c>
      <c r="B14" s="10"/>
      <c r="C14" s="10" t="s">
        <v>68</v>
      </c>
      <c r="D14" s="10"/>
      <c r="E14" s="10" t="s">
        <v>69</v>
      </c>
      <c r="F14" s="10"/>
      <c r="G14" s="10" t="s">
        <v>70</v>
      </c>
    </row>
    <row r="15" spans="1:7" ht="60">
      <c r="A15" s="38" t="s">
        <v>185</v>
      </c>
      <c r="B15" s="9"/>
      <c r="C15" s="38" t="s">
        <v>186</v>
      </c>
      <c r="D15" s="9"/>
      <c r="E15" s="39"/>
      <c r="F15" s="14"/>
      <c r="G15" s="39"/>
    </row>
    <row r="16" spans="1:7" ht="16.5">
      <c r="A16" s="10" t="s">
        <v>67</v>
      </c>
      <c r="B16" s="10"/>
      <c r="C16" s="10" t="s">
        <v>68</v>
      </c>
      <c r="D16" s="10"/>
      <c r="E16" s="10" t="s">
        <v>69</v>
      </c>
      <c r="F16" s="10"/>
      <c r="G16" s="10" t="s">
        <v>70</v>
      </c>
    </row>
    <row r="17" spans="1:5" ht="12.75" customHeight="1"/>
    <row r="18" spans="1:5" ht="15.75">
      <c r="A18" s="52" t="s">
        <v>72</v>
      </c>
      <c r="B18" s="52"/>
      <c r="C18" s="50"/>
    </row>
    <row r="19" spans="1:5" ht="8.25" customHeight="1"/>
    <row r="20" spans="1:5" ht="15.75">
      <c r="A20" s="39"/>
      <c r="B20" s="9"/>
      <c r="C20" s="38" t="s">
        <v>233</v>
      </c>
      <c r="D20" s="51"/>
      <c r="E20" s="39"/>
    </row>
    <row r="21" spans="1:5" ht="16.5">
      <c r="A21" s="11" t="s">
        <v>69</v>
      </c>
      <c r="B21" s="11"/>
      <c r="C21" s="10" t="s">
        <v>73</v>
      </c>
      <c r="D21" s="11"/>
      <c r="E21" s="11" t="s">
        <v>70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Кастелянша, Терапевтическое отделение&amp;R&amp;"Times New Roman,обычный"&amp;8 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7"/>
  <sheetViews>
    <sheetView view="pageLayout" topLeftCell="A52" zoomScaleNormal="100" zoomScaleSheetLayoutView="80" workbookViewId="0">
      <selection activeCell="I53" sqref="I53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4" t="s">
        <v>138</v>
      </c>
      <c r="B1" s="55"/>
      <c r="C1" s="55"/>
      <c r="D1" s="55"/>
      <c r="E1" s="55"/>
      <c r="F1" s="55"/>
      <c r="G1" s="55"/>
      <c r="H1" s="55"/>
      <c r="I1" s="55"/>
      <c r="J1" s="56"/>
    </row>
    <row r="2" spans="1:17">
      <c r="A2" s="57" t="s">
        <v>0</v>
      </c>
      <c r="B2" s="55"/>
      <c r="C2" s="55"/>
      <c r="D2" s="55"/>
      <c r="E2" s="55"/>
      <c r="F2" s="55"/>
      <c r="G2" s="55"/>
      <c r="H2" s="55"/>
      <c r="I2" s="55"/>
      <c r="J2" s="56"/>
    </row>
    <row r="3" spans="1:17">
      <c r="A3" s="54" t="s">
        <v>139</v>
      </c>
      <c r="B3" s="55"/>
      <c r="C3" s="55"/>
      <c r="D3" s="55"/>
      <c r="E3" s="55"/>
      <c r="F3" s="55"/>
      <c r="G3" s="55"/>
      <c r="H3" s="55"/>
      <c r="I3" s="55"/>
      <c r="J3" s="56"/>
    </row>
    <row r="4" spans="1:17">
      <c r="A4" s="57" t="s">
        <v>1</v>
      </c>
      <c r="B4" s="55"/>
      <c r="C4" s="55"/>
      <c r="D4" s="55"/>
      <c r="E4" s="55"/>
      <c r="F4" s="55"/>
      <c r="G4" s="55"/>
      <c r="H4" s="55"/>
      <c r="I4" s="55"/>
      <c r="J4" s="56"/>
    </row>
    <row r="6" spans="1:17" ht="32.25" customHeight="1">
      <c r="A6" s="58" t="s">
        <v>2</v>
      </c>
      <c r="B6" s="59"/>
      <c r="C6" s="59"/>
      <c r="D6" s="59"/>
      <c r="E6" s="59"/>
      <c r="F6" s="59"/>
      <c r="G6" s="59"/>
      <c r="H6" s="59"/>
      <c r="I6" s="59"/>
      <c r="J6" s="59"/>
    </row>
    <row r="7" spans="1:17" ht="22.5" customHeight="1">
      <c r="A7" s="52" t="s">
        <v>187</v>
      </c>
      <c r="B7" s="53"/>
      <c r="C7" s="53"/>
      <c r="D7" s="53"/>
      <c r="E7" s="53"/>
      <c r="F7" s="53"/>
      <c r="G7" s="53"/>
      <c r="H7" s="53"/>
      <c r="I7" s="53"/>
      <c r="J7" s="53"/>
    </row>
    <row r="8" spans="1:17" ht="22.5" customHeight="1">
      <c r="A8" s="52" t="s">
        <v>214</v>
      </c>
      <c r="B8" s="53"/>
      <c r="C8" s="53"/>
      <c r="D8" s="53"/>
      <c r="E8" s="53"/>
      <c r="F8" s="53"/>
      <c r="G8" s="53"/>
      <c r="H8" s="53"/>
      <c r="I8" s="53"/>
      <c r="J8" s="53"/>
    </row>
    <row r="9" spans="1:17" ht="16.5" customHeight="1">
      <c r="A9" s="60" t="s">
        <v>188</v>
      </c>
      <c r="B9" s="53"/>
      <c r="C9" s="53"/>
      <c r="D9" s="53"/>
      <c r="E9" s="53"/>
      <c r="F9" s="53"/>
      <c r="G9" s="53"/>
      <c r="H9" s="53"/>
      <c r="I9" s="53"/>
      <c r="J9" s="53"/>
    </row>
    <row r="10" spans="1:17" ht="33" customHeight="1">
      <c r="A10" s="60" t="s">
        <v>189</v>
      </c>
      <c r="B10" s="61"/>
      <c r="C10" s="61"/>
      <c r="D10" s="61"/>
      <c r="E10" s="61"/>
      <c r="F10" s="61"/>
      <c r="G10" s="61"/>
      <c r="H10" s="61"/>
      <c r="I10" s="61"/>
      <c r="J10" s="61"/>
    </row>
    <row r="12" spans="1:17" ht="24" customHeight="1">
      <c r="A12" s="62" t="s">
        <v>12</v>
      </c>
      <c r="B12" s="63" t="s">
        <v>13</v>
      </c>
      <c r="C12" s="62" t="s">
        <v>14</v>
      </c>
      <c r="D12" s="62" t="s">
        <v>15</v>
      </c>
      <c r="E12" s="62"/>
      <c r="F12" s="62"/>
      <c r="G12" s="64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3"/>
      <c r="C13" s="62"/>
      <c r="D13" s="43" t="s">
        <v>18</v>
      </c>
      <c r="E13" s="43" t="s">
        <v>19</v>
      </c>
      <c r="F13" s="44" t="s">
        <v>20</v>
      </c>
      <c r="G13" s="64"/>
      <c r="H13" s="43" t="s">
        <v>18</v>
      </c>
      <c r="I13" s="43" t="s">
        <v>19</v>
      </c>
      <c r="J13" s="44" t="s">
        <v>20</v>
      </c>
      <c r="K13" s="42"/>
      <c r="N13" s="62" t="s">
        <v>21</v>
      </c>
      <c r="O13" s="65"/>
      <c r="P13" s="62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31.75" customHeight="1">
      <c r="A15" s="41" t="s">
        <v>101</v>
      </c>
      <c r="B15" s="21" t="s">
        <v>25</v>
      </c>
      <c r="C15" s="43" t="s">
        <v>140</v>
      </c>
      <c r="D15" s="22">
        <v>2</v>
      </c>
      <c r="E15" s="22">
        <v>2</v>
      </c>
      <c r="F15" s="24" t="s">
        <v>32</v>
      </c>
      <c r="G15" s="43" t="s">
        <v>125</v>
      </c>
      <c r="H15" s="22">
        <v>2</v>
      </c>
      <c r="I15" s="22">
        <v>1</v>
      </c>
      <c r="J15" s="24" t="s">
        <v>62</v>
      </c>
      <c r="K15" s="42"/>
      <c r="N15" s="7">
        <f>E15/E48</f>
        <v>2.5974025974025976E-2</v>
      </c>
      <c r="O15" s="7">
        <f>I15/I48</f>
        <v>1.7543859649122806E-2</v>
      </c>
      <c r="P15" s="7">
        <f>N15*D15</f>
        <v>5.1948051948051951E-2</v>
      </c>
      <c r="Q15" s="7">
        <f>O15*H15</f>
        <v>3.5087719298245612E-2</v>
      </c>
    </row>
    <row r="16" spans="1:17" ht="116.25" customHeight="1">
      <c r="A16" s="43" t="s">
        <v>30</v>
      </c>
      <c r="B16" s="21" t="s">
        <v>31</v>
      </c>
      <c r="C16" s="43" t="s">
        <v>102</v>
      </c>
      <c r="D16" s="22">
        <v>2</v>
      </c>
      <c r="E16" s="22">
        <v>2</v>
      </c>
      <c r="F16" s="24" t="s">
        <v>32</v>
      </c>
      <c r="G16" s="43" t="s">
        <v>103</v>
      </c>
      <c r="H16" s="22">
        <v>2</v>
      </c>
      <c r="I16" s="22">
        <v>1</v>
      </c>
      <c r="J16" s="24" t="s">
        <v>62</v>
      </c>
      <c r="N16" s="7">
        <f>E16/E48</f>
        <v>2.5974025974025976E-2</v>
      </c>
      <c r="O16" s="7">
        <f>I16/I48</f>
        <v>1.7543859649122806E-2</v>
      </c>
      <c r="P16" s="7">
        <f t="shared" ref="P16:P47" si="0">N16*D16</f>
        <v>5.1948051948051951E-2</v>
      </c>
      <c r="Q16" s="7">
        <f t="shared" ref="Q16:Q47" si="1">O16*H16</f>
        <v>3.5087719298245612E-2</v>
      </c>
    </row>
    <row r="17" spans="1:17" ht="75.75" customHeight="1">
      <c r="A17" s="43" t="s">
        <v>190</v>
      </c>
      <c r="B17" s="25" t="s">
        <v>108</v>
      </c>
      <c r="C17" s="43" t="s">
        <v>142</v>
      </c>
      <c r="D17" s="22">
        <v>1</v>
      </c>
      <c r="E17" s="22">
        <v>4</v>
      </c>
      <c r="F17" s="24" t="s">
        <v>32</v>
      </c>
      <c r="G17" s="43" t="s">
        <v>126</v>
      </c>
      <c r="H17" s="22">
        <v>1</v>
      </c>
      <c r="I17" s="22">
        <v>3</v>
      </c>
      <c r="J17" s="24" t="s">
        <v>39</v>
      </c>
      <c r="N17" s="7">
        <f>E17/E48</f>
        <v>5.1948051948051951E-2</v>
      </c>
      <c r="O17" s="7">
        <f>I17/I48</f>
        <v>5.2631578947368418E-2</v>
      </c>
      <c r="P17" s="7">
        <f t="shared" si="0"/>
        <v>5.1948051948051951E-2</v>
      </c>
      <c r="Q17" s="7">
        <f t="shared" si="1"/>
        <v>5.2631578947368418E-2</v>
      </c>
    </row>
    <row r="18" spans="1:17" ht="40.5" customHeight="1">
      <c r="A18" s="43" t="s">
        <v>191</v>
      </c>
      <c r="B18" s="25" t="s">
        <v>109</v>
      </c>
      <c r="C18" s="43" t="s">
        <v>85</v>
      </c>
      <c r="D18" s="22">
        <v>2</v>
      </c>
      <c r="E18" s="22">
        <v>5</v>
      </c>
      <c r="F18" s="23" t="s">
        <v>28</v>
      </c>
      <c r="G18" s="43" t="s">
        <v>83</v>
      </c>
      <c r="H18" s="22">
        <v>1</v>
      </c>
      <c r="I18" s="22">
        <v>5</v>
      </c>
      <c r="J18" s="23" t="s">
        <v>29</v>
      </c>
      <c r="N18" s="7">
        <f>E18/E48</f>
        <v>6.4935064935064929E-2</v>
      </c>
      <c r="O18" s="7">
        <f>I18/I48</f>
        <v>8.771929824561403E-2</v>
      </c>
      <c r="P18" s="7">
        <f t="shared" si="0"/>
        <v>0.12987012987012986</v>
      </c>
      <c r="Q18" s="7">
        <f>O18*H18</f>
        <v>8.771929824561403E-2</v>
      </c>
    </row>
    <row r="19" spans="1:17" ht="101.25" customHeight="1">
      <c r="A19" s="43" t="s">
        <v>149</v>
      </c>
      <c r="B19" s="25" t="s">
        <v>148</v>
      </c>
      <c r="C19" s="43" t="s">
        <v>151</v>
      </c>
      <c r="D19" s="22">
        <v>3</v>
      </c>
      <c r="E19" s="22">
        <v>2</v>
      </c>
      <c r="F19" s="24" t="s">
        <v>27</v>
      </c>
      <c r="G19" s="43" t="s">
        <v>150</v>
      </c>
      <c r="H19" s="22">
        <v>2</v>
      </c>
      <c r="I19" s="22">
        <v>1</v>
      </c>
      <c r="J19" s="24" t="s">
        <v>62</v>
      </c>
      <c r="N19" s="7">
        <f>E19/E48</f>
        <v>2.5974025974025976E-2</v>
      </c>
      <c r="O19" s="7">
        <f>I19/I48</f>
        <v>1.7543859649122806E-2</v>
      </c>
      <c r="P19" s="7">
        <f t="shared" si="0"/>
        <v>7.792207792207792E-2</v>
      </c>
      <c r="Q19" s="7">
        <f>O19*H19</f>
        <v>3.5087719298245612E-2</v>
      </c>
    </row>
    <row r="20" spans="1:17" ht="89.25" customHeight="1">
      <c r="A20" s="43" t="s">
        <v>86</v>
      </c>
      <c r="B20" s="25" t="s">
        <v>152</v>
      </c>
      <c r="C20" s="43" t="s">
        <v>110</v>
      </c>
      <c r="D20" s="26">
        <v>3</v>
      </c>
      <c r="E20" s="26">
        <v>2</v>
      </c>
      <c r="F20" s="24" t="s">
        <v>27</v>
      </c>
      <c r="G20" s="44" t="s">
        <v>83</v>
      </c>
      <c r="H20" s="26">
        <v>2</v>
      </c>
      <c r="I20" s="26">
        <v>1</v>
      </c>
      <c r="J20" s="24" t="s">
        <v>62</v>
      </c>
      <c r="K20" s="42"/>
      <c r="N20" s="7">
        <f>E20/E48</f>
        <v>2.5974025974025976E-2</v>
      </c>
      <c r="O20" s="7">
        <f>I20/I48</f>
        <v>1.7543859649122806E-2</v>
      </c>
      <c r="P20" s="7">
        <f t="shared" si="0"/>
        <v>7.792207792207792E-2</v>
      </c>
      <c r="Q20" s="7">
        <f t="shared" si="1"/>
        <v>3.5087719298245612E-2</v>
      </c>
    </row>
    <row r="21" spans="1:17" ht="89.25" customHeight="1">
      <c r="A21" s="43" t="s">
        <v>35</v>
      </c>
      <c r="B21" s="25" t="s">
        <v>112</v>
      </c>
      <c r="C21" s="43" t="s">
        <v>88</v>
      </c>
      <c r="D21" s="29">
        <v>2</v>
      </c>
      <c r="E21" s="29">
        <v>2</v>
      </c>
      <c r="F21" s="24" t="s">
        <v>32</v>
      </c>
      <c r="G21" s="43" t="s">
        <v>87</v>
      </c>
      <c r="H21" s="22">
        <v>2</v>
      </c>
      <c r="I21" s="22">
        <v>1</v>
      </c>
      <c r="J21" s="24" t="s">
        <v>62</v>
      </c>
      <c r="K21" s="42"/>
      <c r="N21" s="7">
        <f>E21/E48</f>
        <v>2.5974025974025976E-2</v>
      </c>
      <c r="O21" s="7">
        <f>I21/I48</f>
        <v>1.7543859649122806E-2</v>
      </c>
      <c r="P21" s="7">
        <f t="shared" si="0"/>
        <v>5.1948051948051951E-2</v>
      </c>
      <c r="Q21" s="7">
        <f t="shared" si="1"/>
        <v>3.5087719298245612E-2</v>
      </c>
    </row>
    <row r="22" spans="1:17" ht="62.25" customHeight="1">
      <c r="A22" s="43" t="s">
        <v>153</v>
      </c>
      <c r="B22" s="25" t="s">
        <v>36</v>
      </c>
      <c r="C22" s="43" t="s">
        <v>154</v>
      </c>
      <c r="D22" s="29">
        <v>2</v>
      </c>
      <c r="E22" s="29">
        <v>4</v>
      </c>
      <c r="F22" s="23" t="s">
        <v>26</v>
      </c>
      <c r="G22" s="43" t="s">
        <v>83</v>
      </c>
      <c r="H22" s="22">
        <v>2</v>
      </c>
      <c r="I22" s="22">
        <v>3</v>
      </c>
      <c r="J22" s="24" t="s">
        <v>27</v>
      </c>
      <c r="N22" s="7">
        <f>E22/E48</f>
        <v>5.1948051948051951E-2</v>
      </c>
      <c r="O22" s="7">
        <f>I22/I48</f>
        <v>5.2631578947368418E-2</v>
      </c>
      <c r="P22" s="7">
        <f t="shared" si="0"/>
        <v>0.1038961038961039</v>
      </c>
      <c r="Q22" s="7">
        <f t="shared" si="1"/>
        <v>0.10526315789473684</v>
      </c>
    </row>
    <row r="23" spans="1:17" ht="54" customHeight="1">
      <c r="A23" s="43" t="s">
        <v>134</v>
      </c>
      <c r="B23" s="25" t="s">
        <v>90</v>
      </c>
      <c r="C23" s="67" t="s">
        <v>192</v>
      </c>
      <c r="D23" s="22">
        <v>1</v>
      </c>
      <c r="E23" s="22">
        <v>5</v>
      </c>
      <c r="F23" s="23" t="s">
        <v>29</v>
      </c>
      <c r="G23" s="43" t="s">
        <v>113</v>
      </c>
      <c r="H23" s="22">
        <v>1</v>
      </c>
      <c r="I23" s="22">
        <v>4</v>
      </c>
      <c r="J23" s="24" t="s">
        <v>32</v>
      </c>
      <c r="N23" s="7">
        <f>E23/E48</f>
        <v>6.4935064935064929E-2</v>
      </c>
      <c r="O23" s="7">
        <f>I23/I48</f>
        <v>7.0175438596491224E-2</v>
      </c>
      <c r="P23" s="7">
        <f t="shared" si="0"/>
        <v>6.4935064935064929E-2</v>
      </c>
      <c r="Q23" s="7">
        <f t="shared" si="1"/>
        <v>7.0175438596491224E-2</v>
      </c>
    </row>
    <row r="24" spans="1:17" ht="69.75" customHeight="1">
      <c r="A24" s="43" t="s">
        <v>159</v>
      </c>
      <c r="B24" s="25" t="s">
        <v>158</v>
      </c>
      <c r="C24" s="69"/>
      <c r="D24" s="22">
        <v>1</v>
      </c>
      <c r="E24" s="22">
        <v>5</v>
      </c>
      <c r="F24" s="23" t="s">
        <v>29</v>
      </c>
      <c r="G24" s="43" t="s">
        <v>83</v>
      </c>
      <c r="H24" s="22">
        <v>1</v>
      </c>
      <c r="I24" s="22">
        <v>4</v>
      </c>
      <c r="J24" s="24" t="s">
        <v>32</v>
      </c>
      <c r="N24" s="7">
        <f>E24/E48</f>
        <v>6.4935064935064929E-2</v>
      </c>
      <c r="O24" s="7">
        <f>I24/I48</f>
        <v>7.0175438596491224E-2</v>
      </c>
      <c r="P24" s="7">
        <f t="shared" si="0"/>
        <v>6.4935064935064929E-2</v>
      </c>
      <c r="Q24" s="7">
        <f t="shared" si="1"/>
        <v>7.0175438596491224E-2</v>
      </c>
    </row>
    <row r="25" spans="1:17" ht="57.75" customHeight="1">
      <c r="A25" s="43" t="s">
        <v>160</v>
      </c>
      <c r="B25" s="25" t="s">
        <v>38</v>
      </c>
      <c r="C25" s="43" t="s">
        <v>167</v>
      </c>
      <c r="D25" s="22">
        <v>2</v>
      </c>
      <c r="E25" s="22">
        <v>4</v>
      </c>
      <c r="F25" s="23" t="s">
        <v>26</v>
      </c>
      <c r="G25" s="43" t="s">
        <v>83</v>
      </c>
      <c r="H25" s="22">
        <v>2</v>
      </c>
      <c r="I25" s="22">
        <v>3</v>
      </c>
      <c r="J25" s="24" t="s">
        <v>27</v>
      </c>
      <c r="N25" s="7">
        <f>E25/E48</f>
        <v>5.1948051948051951E-2</v>
      </c>
      <c r="O25" s="7">
        <f>I25/I48</f>
        <v>5.2631578947368418E-2</v>
      </c>
      <c r="P25" s="7">
        <f t="shared" si="0"/>
        <v>0.1038961038961039</v>
      </c>
      <c r="Q25" s="7">
        <f t="shared" si="1"/>
        <v>0.10526315789473684</v>
      </c>
    </row>
    <row r="26" spans="1:17" ht="45.75" customHeight="1">
      <c r="A26" s="43" t="s">
        <v>75</v>
      </c>
      <c r="B26" s="25" t="s">
        <v>74</v>
      </c>
      <c r="C26" s="62" t="s">
        <v>193</v>
      </c>
      <c r="D26" s="22">
        <v>1</v>
      </c>
      <c r="E26" s="22">
        <v>5</v>
      </c>
      <c r="F26" s="23" t="s">
        <v>29</v>
      </c>
      <c r="G26" s="43" t="s">
        <v>91</v>
      </c>
      <c r="H26" s="22">
        <v>1</v>
      </c>
      <c r="I26" s="22">
        <v>4</v>
      </c>
      <c r="J26" s="24" t="s">
        <v>32</v>
      </c>
      <c r="K26" s="42"/>
      <c r="N26" s="7">
        <f>E26/E48</f>
        <v>6.4935064935064929E-2</v>
      </c>
      <c r="O26" s="7">
        <f>I26/I48</f>
        <v>7.0175438596491224E-2</v>
      </c>
      <c r="P26" s="7">
        <f t="shared" si="0"/>
        <v>6.4935064935064929E-2</v>
      </c>
      <c r="Q26" s="7">
        <f t="shared" si="1"/>
        <v>7.0175438596491224E-2</v>
      </c>
    </row>
    <row r="27" spans="1:17" ht="37.5" customHeight="1">
      <c r="A27" s="43" t="s">
        <v>76</v>
      </c>
      <c r="B27" s="25" t="s">
        <v>162</v>
      </c>
      <c r="C27" s="62"/>
      <c r="D27" s="22">
        <v>1</v>
      </c>
      <c r="E27" s="22">
        <v>3</v>
      </c>
      <c r="F27" s="24" t="s">
        <v>39</v>
      </c>
      <c r="G27" s="43" t="s">
        <v>83</v>
      </c>
      <c r="H27" s="22">
        <v>1</v>
      </c>
      <c r="I27" s="22">
        <v>2</v>
      </c>
      <c r="J27" s="24" t="s">
        <v>62</v>
      </c>
      <c r="K27" s="42"/>
      <c r="N27" s="7">
        <f>E27/E48</f>
        <v>3.896103896103896E-2</v>
      </c>
      <c r="O27" s="7">
        <f>I27/I48</f>
        <v>3.5087719298245612E-2</v>
      </c>
      <c r="P27" s="7">
        <f t="shared" si="0"/>
        <v>3.896103896103896E-2</v>
      </c>
      <c r="Q27" s="7">
        <f t="shared" si="1"/>
        <v>3.5087719298245612E-2</v>
      </c>
    </row>
    <row r="28" spans="1:17" ht="52.5" customHeight="1">
      <c r="A28" s="43" t="s">
        <v>77</v>
      </c>
      <c r="B28" s="25" t="s">
        <v>163</v>
      </c>
      <c r="C28" s="62"/>
      <c r="D28" s="22">
        <v>1</v>
      </c>
      <c r="E28" s="22">
        <v>3</v>
      </c>
      <c r="F28" s="24" t="s">
        <v>39</v>
      </c>
      <c r="G28" s="43" t="s">
        <v>92</v>
      </c>
      <c r="H28" s="22">
        <v>1</v>
      </c>
      <c r="I28" s="22">
        <v>2</v>
      </c>
      <c r="J28" s="24" t="s">
        <v>62</v>
      </c>
      <c r="K28" s="42"/>
      <c r="N28" s="7">
        <f>E28/E48</f>
        <v>3.896103896103896E-2</v>
      </c>
      <c r="O28" s="7">
        <f>I28/I48</f>
        <v>3.5087719298245612E-2</v>
      </c>
      <c r="P28" s="7">
        <f t="shared" si="0"/>
        <v>3.896103896103896E-2</v>
      </c>
      <c r="Q28" s="7">
        <f t="shared" si="1"/>
        <v>3.5087719298245612E-2</v>
      </c>
    </row>
    <row r="29" spans="1:17" ht="43.5" customHeight="1">
      <c r="A29" s="43" t="s">
        <v>44</v>
      </c>
      <c r="B29" s="25" t="s">
        <v>78</v>
      </c>
      <c r="C29" s="62" t="s">
        <v>135</v>
      </c>
      <c r="D29" s="22">
        <v>1</v>
      </c>
      <c r="E29" s="22">
        <v>3</v>
      </c>
      <c r="F29" s="24" t="s">
        <v>39</v>
      </c>
      <c r="G29" s="62" t="s">
        <v>83</v>
      </c>
      <c r="H29" s="22">
        <v>1</v>
      </c>
      <c r="I29" s="22">
        <v>2</v>
      </c>
      <c r="J29" s="24" t="s">
        <v>62</v>
      </c>
      <c r="K29" s="42"/>
      <c r="N29" s="7">
        <f>E29/E48</f>
        <v>3.896103896103896E-2</v>
      </c>
      <c r="O29" s="7">
        <f>I29/I48</f>
        <v>3.5087719298245612E-2</v>
      </c>
      <c r="P29" s="7">
        <f t="shared" si="0"/>
        <v>3.896103896103896E-2</v>
      </c>
      <c r="Q29" s="7">
        <f t="shared" si="1"/>
        <v>3.5087719298245612E-2</v>
      </c>
    </row>
    <row r="30" spans="1:17" ht="35.25" customHeight="1">
      <c r="A30" s="43" t="s">
        <v>46</v>
      </c>
      <c r="B30" s="25" t="s">
        <v>43</v>
      </c>
      <c r="C30" s="66"/>
      <c r="D30" s="22">
        <v>1</v>
      </c>
      <c r="E30" s="22">
        <v>1</v>
      </c>
      <c r="F30" s="24" t="s">
        <v>37</v>
      </c>
      <c r="G30" s="62"/>
      <c r="H30" s="22">
        <v>1</v>
      </c>
      <c r="I30" s="22">
        <v>1</v>
      </c>
      <c r="J30" s="24" t="s">
        <v>37</v>
      </c>
      <c r="K30" s="42"/>
      <c r="N30" s="7">
        <f>E30/E48</f>
        <v>1.2987012987012988E-2</v>
      </c>
      <c r="O30" s="7">
        <f>I30/I48</f>
        <v>1.7543859649122806E-2</v>
      </c>
      <c r="P30" s="7">
        <f t="shared" si="0"/>
        <v>1.2987012987012988E-2</v>
      </c>
      <c r="Q30" s="7">
        <f t="shared" si="1"/>
        <v>1.7543859649122806E-2</v>
      </c>
    </row>
    <row r="31" spans="1:17" ht="33" customHeight="1">
      <c r="A31" s="43" t="s">
        <v>47</v>
      </c>
      <c r="B31" s="25" t="s">
        <v>79</v>
      </c>
      <c r="C31" s="66"/>
      <c r="D31" s="22">
        <v>1</v>
      </c>
      <c r="E31" s="22">
        <v>1</v>
      </c>
      <c r="F31" s="24" t="s">
        <v>37</v>
      </c>
      <c r="G31" s="62"/>
      <c r="H31" s="22">
        <v>1</v>
      </c>
      <c r="I31" s="22">
        <v>1</v>
      </c>
      <c r="J31" s="24" t="s">
        <v>37</v>
      </c>
      <c r="K31" s="42"/>
      <c r="N31" s="7">
        <f>E31/E48</f>
        <v>1.2987012987012988E-2</v>
      </c>
      <c r="O31" s="7">
        <f>I31/I48</f>
        <v>1.7543859649122806E-2</v>
      </c>
      <c r="P31" s="7">
        <f t="shared" si="0"/>
        <v>1.2987012987012988E-2</v>
      </c>
      <c r="Q31" s="7">
        <f t="shared" si="1"/>
        <v>1.7543859649122806E-2</v>
      </c>
    </row>
    <row r="32" spans="1:17" ht="112.5" customHeight="1">
      <c r="A32" s="43" t="s">
        <v>51</v>
      </c>
      <c r="B32" s="25" t="s">
        <v>50</v>
      </c>
      <c r="C32" s="43" t="s">
        <v>97</v>
      </c>
      <c r="D32" s="29">
        <v>2</v>
      </c>
      <c r="E32" s="29">
        <v>2</v>
      </c>
      <c r="F32" s="24" t="s">
        <v>32</v>
      </c>
      <c r="G32" s="43" t="s">
        <v>83</v>
      </c>
      <c r="H32" s="22">
        <v>1</v>
      </c>
      <c r="I32" s="22">
        <v>1</v>
      </c>
      <c r="J32" s="24" t="s">
        <v>37</v>
      </c>
      <c r="K32" s="16"/>
      <c r="N32" s="7">
        <f>E32/E48</f>
        <v>2.5974025974025976E-2</v>
      </c>
      <c r="O32" s="7">
        <f>I32/I48</f>
        <v>1.7543859649122806E-2</v>
      </c>
      <c r="P32" s="7">
        <f t="shared" si="0"/>
        <v>5.1948051948051951E-2</v>
      </c>
      <c r="Q32" s="7">
        <f t="shared" si="1"/>
        <v>1.7543859649122806E-2</v>
      </c>
    </row>
    <row r="33" spans="1:17" ht="91.5" customHeight="1">
      <c r="A33" s="43" t="s">
        <v>127</v>
      </c>
      <c r="B33" s="25" t="s">
        <v>117</v>
      </c>
      <c r="C33" s="62" t="s">
        <v>194</v>
      </c>
      <c r="D33" s="22">
        <v>2</v>
      </c>
      <c r="E33" s="22">
        <v>2</v>
      </c>
      <c r="F33" s="24" t="s">
        <v>32</v>
      </c>
      <c r="G33" s="43" t="s">
        <v>83</v>
      </c>
      <c r="H33" s="22">
        <v>1</v>
      </c>
      <c r="I33" s="22">
        <v>1</v>
      </c>
      <c r="J33" s="24" t="s">
        <v>37</v>
      </c>
      <c r="K33" s="42"/>
      <c r="N33" s="7">
        <f>E33/E48</f>
        <v>2.5974025974025976E-2</v>
      </c>
      <c r="O33" s="7">
        <f>I33/I48</f>
        <v>1.7543859649122806E-2</v>
      </c>
      <c r="P33" s="7">
        <f t="shared" si="0"/>
        <v>5.1948051948051951E-2</v>
      </c>
      <c r="Q33" s="7">
        <f t="shared" si="1"/>
        <v>1.7543859649122806E-2</v>
      </c>
    </row>
    <row r="34" spans="1:17" ht="45" customHeight="1">
      <c r="A34" s="43" t="s">
        <v>52</v>
      </c>
      <c r="B34" s="25" t="s">
        <v>119</v>
      </c>
      <c r="C34" s="62"/>
      <c r="D34" s="22">
        <v>2</v>
      </c>
      <c r="E34" s="22">
        <v>2</v>
      </c>
      <c r="F34" s="24" t="s">
        <v>32</v>
      </c>
      <c r="G34" s="43" t="s">
        <v>83</v>
      </c>
      <c r="H34" s="22">
        <v>1</v>
      </c>
      <c r="I34" s="22">
        <v>1</v>
      </c>
      <c r="J34" s="24" t="s">
        <v>37</v>
      </c>
      <c r="K34" s="42"/>
      <c r="N34" s="7">
        <f>E34/E48</f>
        <v>2.5974025974025976E-2</v>
      </c>
      <c r="O34" s="7">
        <f>I34/I48</f>
        <v>1.7543859649122806E-2</v>
      </c>
      <c r="P34" s="7">
        <f t="shared" si="0"/>
        <v>5.1948051948051951E-2</v>
      </c>
      <c r="Q34" s="7">
        <f t="shared" si="1"/>
        <v>1.7543859649122806E-2</v>
      </c>
    </row>
    <row r="35" spans="1:17" ht="81" customHeight="1">
      <c r="A35" s="43" t="s">
        <v>106</v>
      </c>
      <c r="B35" s="25" t="s">
        <v>120</v>
      </c>
      <c r="C35" s="43" t="s">
        <v>81</v>
      </c>
      <c r="D35" s="22">
        <v>3</v>
      </c>
      <c r="E35" s="22">
        <v>2</v>
      </c>
      <c r="F35" s="24" t="s">
        <v>27</v>
      </c>
      <c r="G35" s="43" t="s">
        <v>83</v>
      </c>
      <c r="H35" s="22">
        <v>2</v>
      </c>
      <c r="I35" s="22">
        <v>1</v>
      </c>
      <c r="J35" s="24" t="s">
        <v>62</v>
      </c>
      <c r="K35" s="42"/>
      <c r="N35" s="7">
        <f>E35/E48</f>
        <v>2.5974025974025976E-2</v>
      </c>
      <c r="O35" s="7">
        <f>I35/I48</f>
        <v>1.7543859649122806E-2</v>
      </c>
      <c r="P35" s="7">
        <f t="shared" si="0"/>
        <v>7.792207792207792E-2</v>
      </c>
      <c r="Q35" s="7">
        <f t="shared" si="1"/>
        <v>3.5087719298245612E-2</v>
      </c>
    </row>
    <row r="36" spans="1:17" ht="61.5" customHeight="1">
      <c r="A36" s="43" t="s">
        <v>53</v>
      </c>
      <c r="B36" s="25" t="s">
        <v>121</v>
      </c>
      <c r="C36" s="43" t="s">
        <v>99</v>
      </c>
      <c r="D36" s="22">
        <v>3</v>
      </c>
      <c r="E36" s="22">
        <v>2</v>
      </c>
      <c r="F36" s="24" t="s">
        <v>27</v>
      </c>
      <c r="G36" s="43" t="s">
        <v>98</v>
      </c>
      <c r="H36" s="22">
        <v>2</v>
      </c>
      <c r="I36" s="22">
        <v>1</v>
      </c>
      <c r="J36" s="24" t="s">
        <v>62</v>
      </c>
      <c r="K36" s="42"/>
      <c r="N36" s="7">
        <f>E36/E48</f>
        <v>2.5974025974025976E-2</v>
      </c>
      <c r="O36" s="7">
        <f>I36/I48</f>
        <v>1.7543859649122806E-2</v>
      </c>
      <c r="P36" s="7">
        <f t="shared" si="0"/>
        <v>7.792207792207792E-2</v>
      </c>
      <c r="Q36" s="7">
        <f t="shared" si="1"/>
        <v>3.5087719298245612E-2</v>
      </c>
    </row>
    <row r="37" spans="1:17" ht="55.5" customHeight="1">
      <c r="A37" s="43" t="s">
        <v>54</v>
      </c>
      <c r="B37" s="25" t="s">
        <v>122</v>
      </c>
      <c r="C37" s="43" t="s">
        <v>116</v>
      </c>
      <c r="D37" s="22">
        <v>3</v>
      </c>
      <c r="E37" s="22">
        <v>1</v>
      </c>
      <c r="F37" s="24" t="s">
        <v>39</v>
      </c>
      <c r="G37" s="43" t="s">
        <v>83</v>
      </c>
      <c r="H37" s="22">
        <v>2</v>
      </c>
      <c r="I37" s="22">
        <v>1</v>
      </c>
      <c r="J37" s="24" t="s">
        <v>62</v>
      </c>
      <c r="K37" s="42"/>
      <c r="N37" s="7">
        <f>E37/E48</f>
        <v>1.2987012987012988E-2</v>
      </c>
      <c r="O37" s="7">
        <f>I37/I48</f>
        <v>1.7543859649122806E-2</v>
      </c>
      <c r="P37" s="7">
        <f t="shared" si="0"/>
        <v>3.896103896103896E-2</v>
      </c>
      <c r="Q37" s="7">
        <f t="shared" si="1"/>
        <v>3.5087719298245612E-2</v>
      </c>
    </row>
    <row r="38" spans="1:17" ht="42" customHeight="1">
      <c r="A38" s="43" t="s">
        <v>55</v>
      </c>
      <c r="B38" s="25" t="s">
        <v>123</v>
      </c>
      <c r="C38" s="62" t="s">
        <v>131</v>
      </c>
      <c r="D38" s="22">
        <v>5</v>
      </c>
      <c r="E38" s="22">
        <v>2</v>
      </c>
      <c r="F38" s="23" t="s">
        <v>28</v>
      </c>
      <c r="G38" s="62" t="s">
        <v>100</v>
      </c>
      <c r="H38" s="22">
        <v>5</v>
      </c>
      <c r="I38" s="22">
        <v>2</v>
      </c>
      <c r="J38" s="23" t="s">
        <v>28</v>
      </c>
      <c r="K38" s="42"/>
      <c r="N38" s="7">
        <f>E38/E48</f>
        <v>2.5974025974025976E-2</v>
      </c>
      <c r="O38" s="7">
        <f>I38/I48</f>
        <v>3.5087719298245612E-2</v>
      </c>
      <c r="P38" s="7">
        <f t="shared" si="0"/>
        <v>0.12987012987012989</v>
      </c>
      <c r="Q38" s="7">
        <f t="shared" si="1"/>
        <v>0.17543859649122806</v>
      </c>
    </row>
    <row r="39" spans="1:17" ht="32.25" customHeight="1">
      <c r="A39" s="43" t="s">
        <v>56</v>
      </c>
      <c r="B39" s="25" t="s">
        <v>128</v>
      </c>
      <c r="C39" s="62"/>
      <c r="D39" s="22">
        <v>5</v>
      </c>
      <c r="E39" s="22">
        <v>1</v>
      </c>
      <c r="F39" s="23" t="s">
        <v>29</v>
      </c>
      <c r="G39" s="62"/>
      <c r="H39" s="22">
        <v>5</v>
      </c>
      <c r="I39" s="22">
        <v>1</v>
      </c>
      <c r="J39" s="23" t="s">
        <v>29</v>
      </c>
      <c r="K39" s="42"/>
      <c r="N39" s="7">
        <f>E39/E48</f>
        <v>1.2987012987012988E-2</v>
      </c>
      <c r="O39" s="7">
        <f>I39/I48</f>
        <v>1.7543859649122806E-2</v>
      </c>
      <c r="P39" s="7">
        <f t="shared" si="0"/>
        <v>6.4935064935064943E-2</v>
      </c>
      <c r="Q39" s="7">
        <f t="shared" si="1"/>
        <v>8.771929824561403E-2</v>
      </c>
    </row>
    <row r="40" spans="1:17" ht="43.5" customHeight="1">
      <c r="A40" s="43" t="s">
        <v>57</v>
      </c>
      <c r="B40" s="25" t="s">
        <v>129</v>
      </c>
      <c r="C40" s="62"/>
      <c r="D40" s="22">
        <v>4</v>
      </c>
      <c r="E40" s="22">
        <v>1</v>
      </c>
      <c r="F40" s="24" t="s">
        <v>32</v>
      </c>
      <c r="G40" s="62"/>
      <c r="H40" s="22">
        <v>4</v>
      </c>
      <c r="I40" s="22">
        <v>1</v>
      </c>
      <c r="J40" s="24" t="s">
        <v>32</v>
      </c>
      <c r="K40" s="42"/>
      <c r="N40" s="7">
        <f>E40/E48</f>
        <v>1.2987012987012988E-2</v>
      </c>
      <c r="O40" s="7">
        <f>I40/I48</f>
        <v>1.7543859649122806E-2</v>
      </c>
      <c r="P40" s="7">
        <f t="shared" si="0"/>
        <v>5.1948051948051951E-2</v>
      </c>
      <c r="Q40" s="7">
        <f t="shared" si="1"/>
        <v>7.0175438596491224E-2</v>
      </c>
    </row>
    <row r="41" spans="1:17" ht="39.75" customHeight="1">
      <c r="A41" s="43" t="s">
        <v>58</v>
      </c>
      <c r="B41" s="25" t="s">
        <v>130</v>
      </c>
      <c r="C41" s="62"/>
      <c r="D41" s="22">
        <v>5</v>
      </c>
      <c r="E41" s="22">
        <v>1</v>
      </c>
      <c r="F41" s="23" t="s">
        <v>29</v>
      </c>
      <c r="G41" s="62"/>
      <c r="H41" s="22">
        <v>5</v>
      </c>
      <c r="I41" s="22">
        <v>1</v>
      </c>
      <c r="J41" s="23" t="s">
        <v>29</v>
      </c>
      <c r="K41" s="42"/>
      <c r="N41" s="7">
        <f>E41/E48</f>
        <v>1.2987012987012988E-2</v>
      </c>
      <c r="O41" s="7">
        <f>I41/I48</f>
        <v>1.7543859649122806E-2</v>
      </c>
      <c r="P41" s="7">
        <f t="shared" si="0"/>
        <v>6.4935064935064943E-2</v>
      </c>
      <c r="Q41" s="7">
        <f t="shared" si="1"/>
        <v>8.771929824561403E-2</v>
      </c>
    </row>
    <row r="42" spans="1:17" ht="39.75" customHeight="1">
      <c r="A42" s="43" t="s">
        <v>59</v>
      </c>
      <c r="B42" s="25" t="s">
        <v>170</v>
      </c>
      <c r="C42" s="62"/>
      <c r="D42" s="22">
        <v>4</v>
      </c>
      <c r="E42" s="22">
        <v>2</v>
      </c>
      <c r="F42" s="23" t="s">
        <v>26</v>
      </c>
      <c r="G42" s="62"/>
      <c r="H42" s="22">
        <v>3</v>
      </c>
      <c r="I42" s="22">
        <v>2</v>
      </c>
      <c r="J42" s="24" t="s">
        <v>27</v>
      </c>
      <c r="K42" s="42"/>
      <c r="N42" s="7">
        <f>E42/E48</f>
        <v>2.5974025974025976E-2</v>
      </c>
      <c r="O42" s="7">
        <f>I42/I48</f>
        <v>3.5087719298245612E-2</v>
      </c>
      <c r="P42" s="7">
        <f t="shared" si="0"/>
        <v>0.1038961038961039</v>
      </c>
      <c r="Q42" s="7">
        <f t="shared" si="1"/>
        <v>0.10526315789473684</v>
      </c>
    </row>
    <row r="43" spans="1:17" ht="57" customHeight="1">
      <c r="A43" s="43" t="s">
        <v>60</v>
      </c>
      <c r="B43" s="25" t="s">
        <v>171</v>
      </c>
      <c r="C43" s="62"/>
      <c r="D43" s="22">
        <v>5</v>
      </c>
      <c r="E43" s="22">
        <v>1</v>
      </c>
      <c r="F43" s="23" t="s">
        <v>29</v>
      </c>
      <c r="G43" s="62"/>
      <c r="H43" s="22">
        <v>5</v>
      </c>
      <c r="I43" s="22">
        <v>1</v>
      </c>
      <c r="J43" s="23" t="s">
        <v>29</v>
      </c>
      <c r="K43" s="42"/>
      <c r="N43" s="7">
        <f>E43/E48</f>
        <v>1.2987012987012988E-2</v>
      </c>
      <c r="O43" s="7">
        <f>I43/I48</f>
        <v>1.7543859649122806E-2</v>
      </c>
      <c r="P43" s="7">
        <f t="shared" si="0"/>
        <v>6.4935064935064943E-2</v>
      </c>
      <c r="Q43" s="7">
        <f t="shared" si="1"/>
        <v>8.771929824561403E-2</v>
      </c>
    </row>
    <row r="44" spans="1:17" ht="64.5" customHeight="1">
      <c r="A44" s="43" t="s">
        <v>172</v>
      </c>
      <c r="B44" s="25" t="s">
        <v>124</v>
      </c>
      <c r="C44" s="43" t="s">
        <v>173</v>
      </c>
      <c r="D44" s="22">
        <v>5</v>
      </c>
      <c r="E44" s="22">
        <v>1</v>
      </c>
      <c r="F44" s="23" t="s">
        <v>29</v>
      </c>
      <c r="G44" s="43" t="s">
        <v>83</v>
      </c>
      <c r="H44" s="22">
        <v>5</v>
      </c>
      <c r="I44" s="22">
        <v>1</v>
      </c>
      <c r="J44" s="23" t="s">
        <v>29</v>
      </c>
      <c r="K44" s="42"/>
      <c r="N44" s="7">
        <f>E44/E48</f>
        <v>1.2987012987012988E-2</v>
      </c>
      <c r="O44" s="7">
        <f>I44/I48</f>
        <v>1.7543859649122806E-2</v>
      </c>
      <c r="P44" s="7">
        <f t="shared" si="0"/>
        <v>6.4935064935064943E-2</v>
      </c>
      <c r="Q44" s="7">
        <f t="shared" si="1"/>
        <v>8.771929824561403E-2</v>
      </c>
    </row>
    <row r="45" spans="1:17" ht="64.5" customHeight="1">
      <c r="A45" s="43" t="s">
        <v>136</v>
      </c>
      <c r="B45" s="27" t="s">
        <v>174</v>
      </c>
      <c r="C45" s="43" t="s">
        <v>137</v>
      </c>
      <c r="D45" s="29">
        <v>2</v>
      </c>
      <c r="E45" s="29">
        <v>2</v>
      </c>
      <c r="F45" s="24" t="s">
        <v>32</v>
      </c>
      <c r="G45" s="43" t="s">
        <v>83</v>
      </c>
      <c r="H45" s="29">
        <v>2</v>
      </c>
      <c r="I45" s="29">
        <v>1</v>
      </c>
      <c r="J45" s="24" t="s">
        <v>62</v>
      </c>
      <c r="K45" s="42"/>
      <c r="N45" s="7">
        <f>E45/E48</f>
        <v>2.5974025974025976E-2</v>
      </c>
      <c r="O45" s="7">
        <f>I45/I48</f>
        <v>1.7543859649122806E-2</v>
      </c>
      <c r="P45" s="7">
        <f t="shared" si="0"/>
        <v>5.1948051948051951E-2</v>
      </c>
      <c r="Q45" s="7">
        <f t="shared" si="1"/>
        <v>3.5087719298245612E-2</v>
      </c>
    </row>
    <row r="46" spans="1:17" ht="69.75" customHeight="1">
      <c r="A46" s="43" t="s">
        <v>61</v>
      </c>
      <c r="B46" s="25" t="s">
        <v>175</v>
      </c>
      <c r="C46" s="67" t="s">
        <v>105</v>
      </c>
      <c r="D46" s="22">
        <v>1</v>
      </c>
      <c r="E46" s="22">
        <v>1</v>
      </c>
      <c r="F46" s="24" t="s">
        <v>37</v>
      </c>
      <c r="G46" s="67" t="s">
        <v>83</v>
      </c>
      <c r="H46" s="22">
        <v>1</v>
      </c>
      <c r="I46" s="22">
        <v>1</v>
      </c>
      <c r="J46" s="24" t="s">
        <v>37</v>
      </c>
      <c r="K46" s="42"/>
      <c r="N46" s="7">
        <f>E46/E48</f>
        <v>1.2987012987012988E-2</v>
      </c>
      <c r="O46" s="7">
        <f>I46/I48</f>
        <v>1.7543859649122806E-2</v>
      </c>
      <c r="P46" s="7">
        <f t="shared" si="0"/>
        <v>1.2987012987012988E-2</v>
      </c>
      <c r="Q46" s="7">
        <f t="shared" si="1"/>
        <v>1.7543859649122806E-2</v>
      </c>
    </row>
    <row r="47" spans="1:17" ht="54.75" customHeight="1">
      <c r="A47" s="43" t="s">
        <v>63</v>
      </c>
      <c r="B47" s="25" t="s">
        <v>176</v>
      </c>
      <c r="C47" s="69"/>
      <c r="D47" s="22">
        <v>1</v>
      </c>
      <c r="E47" s="22">
        <v>1</v>
      </c>
      <c r="F47" s="24" t="s">
        <v>37</v>
      </c>
      <c r="G47" s="69"/>
      <c r="H47" s="22">
        <v>1</v>
      </c>
      <c r="I47" s="22">
        <v>1</v>
      </c>
      <c r="J47" s="24" t="s">
        <v>37</v>
      </c>
      <c r="K47" s="42"/>
      <c r="N47" s="7">
        <f>E47/E48</f>
        <v>1.2987012987012988E-2</v>
      </c>
      <c r="O47" s="7">
        <f>I47/I48</f>
        <v>1.7543859649122806E-2</v>
      </c>
      <c r="P47" s="7">
        <f t="shared" si="0"/>
        <v>1.2987012987012988E-2</v>
      </c>
      <c r="Q47" s="7">
        <f t="shared" si="1"/>
        <v>1.7543859649122806E-2</v>
      </c>
    </row>
    <row r="48" spans="1:17" ht="15.75">
      <c r="A48" s="30"/>
      <c r="B48" s="31"/>
      <c r="C48" s="32" t="s">
        <v>64</v>
      </c>
      <c r="D48" s="33">
        <f>SUM(D15:D47)</f>
        <v>79</v>
      </c>
      <c r="E48" s="33">
        <f>SUM(E15:E47)</f>
        <v>77</v>
      </c>
      <c r="F48" s="34"/>
      <c r="G48" s="33"/>
      <c r="H48" s="33">
        <f>SUM(H15:H47)</f>
        <v>69</v>
      </c>
      <c r="I48" s="33">
        <f>SUM(I15:I47)</f>
        <v>57</v>
      </c>
      <c r="J48" s="34"/>
      <c r="P48" s="8"/>
    </row>
    <row r="49" spans="1:11" ht="15.75">
      <c r="A49" s="70" t="s">
        <v>65</v>
      </c>
      <c r="B49" s="70"/>
      <c r="C49" s="70"/>
      <c r="D49" s="70"/>
      <c r="E49" s="70"/>
      <c r="F49" s="35">
        <f>SUM(P15:P47)</f>
        <v>2.0129870129870127</v>
      </c>
      <c r="G49" s="45"/>
      <c r="H49" s="45"/>
      <c r="I49" s="45"/>
      <c r="J49" s="35">
        <f>SUM(Q15:Q47)</f>
        <v>1.8070175438596499</v>
      </c>
      <c r="K49" s="42"/>
    </row>
    <row r="50" spans="1:11">
      <c r="A50" s="71" t="s">
        <v>82</v>
      </c>
      <c r="B50" s="72"/>
      <c r="C50" s="72"/>
      <c r="D50" s="72"/>
      <c r="E50" s="72"/>
      <c r="F50" s="72"/>
      <c r="G50" s="72"/>
    </row>
    <row r="52" spans="1:11" ht="18" customHeight="1">
      <c r="A52" s="73" t="s">
        <v>3</v>
      </c>
      <c r="B52" s="73"/>
      <c r="C52" s="73"/>
      <c r="D52" s="73"/>
      <c r="E52" s="1"/>
      <c r="F52" s="13"/>
      <c r="G52" s="1"/>
      <c r="H52" s="1"/>
      <c r="I52" s="1"/>
      <c r="J52" s="13"/>
    </row>
    <row r="53" spans="1:11" ht="20.25" customHeight="1">
      <c r="A53" s="2"/>
      <c r="B53"/>
      <c r="E53" s="1"/>
      <c r="F53" s="13"/>
      <c r="G53" s="1"/>
      <c r="H53" s="1"/>
      <c r="I53" s="1"/>
      <c r="J53" s="13"/>
    </row>
    <row r="54" spans="1:11" ht="30.75" customHeight="1">
      <c r="A54" s="36" t="s">
        <v>4</v>
      </c>
      <c r="B54" s="74" t="s">
        <v>5</v>
      </c>
      <c r="C54" s="74"/>
      <c r="D54" s="75" t="s">
        <v>6</v>
      </c>
      <c r="E54" s="75"/>
      <c r="F54" s="75"/>
      <c r="G54" s="37" t="s">
        <v>7</v>
      </c>
      <c r="H54" s="3"/>
      <c r="I54" s="1"/>
      <c r="J54" s="13"/>
    </row>
    <row r="55" spans="1:11" ht="24" customHeight="1">
      <c r="A55" s="36" t="s">
        <v>8</v>
      </c>
      <c r="B55" s="74" t="s">
        <v>9</v>
      </c>
      <c r="C55" s="74"/>
      <c r="D55" s="75" t="s">
        <v>10</v>
      </c>
      <c r="E55" s="75"/>
      <c r="F55" s="75"/>
      <c r="G55" s="37" t="s">
        <v>11</v>
      </c>
      <c r="H55" s="3"/>
      <c r="I55" s="1"/>
      <c r="J55" s="13"/>
    </row>
    <row r="57" spans="1:11" ht="15.75">
      <c r="A57" s="52" t="s">
        <v>177</v>
      </c>
      <c r="B57" s="53"/>
    </row>
  </sheetData>
  <mergeCells count="34">
    <mergeCell ref="A7:J7"/>
    <mergeCell ref="A1:J1"/>
    <mergeCell ref="A2:J2"/>
    <mergeCell ref="A3:J3"/>
    <mergeCell ref="A4:J4"/>
    <mergeCell ref="A6:J6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49:E49"/>
    <mergeCell ref="N13:O13"/>
    <mergeCell ref="P13:Q13"/>
    <mergeCell ref="C23:C24"/>
    <mergeCell ref="C26:C28"/>
    <mergeCell ref="C29:C31"/>
    <mergeCell ref="G29:G31"/>
    <mergeCell ref="C33:C34"/>
    <mergeCell ref="C38:C43"/>
    <mergeCell ref="G38:G43"/>
    <mergeCell ref="C46:C47"/>
    <mergeCell ref="G46:G47"/>
    <mergeCell ref="A57:B57"/>
    <mergeCell ref="A50:G50"/>
    <mergeCell ref="A52:D52"/>
    <mergeCell ref="B54:C54"/>
    <mergeCell ref="D54:F54"/>
    <mergeCell ref="B55:C55"/>
    <mergeCell ref="D55:F55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Буфетчица, Терапевтическое отделение&amp;R&amp;"Times New Roman,обычный"&amp;8&amp;P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tabSelected="1" view="pageBreakPreview" topLeftCell="A7" zoomScale="80" zoomScaleNormal="90" zoomScaleSheetLayoutView="80" zoomScalePageLayoutView="90" workbookViewId="0">
      <selection activeCell="E15" sqref="E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2" t="s">
        <v>66</v>
      </c>
      <c r="B2" s="52"/>
    </row>
    <row r="3" spans="1:7" ht="8.25" customHeight="1"/>
    <row r="4" spans="1:7" ht="30">
      <c r="A4" s="38" t="s">
        <v>178</v>
      </c>
      <c r="B4" s="9"/>
      <c r="C4" s="38" t="s">
        <v>179</v>
      </c>
      <c r="D4" s="9"/>
      <c r="E4" s="39"/>
      <c r="F4" s="14"/>
      <c r="G4" s="39"/>
    </row>
    <row r="5" spans="1:7" ht="16.5">
      <c r="A5" s="10" t="s">
        <v>67</v>
      </c>
      <c r="B5" s="10"/>
      <c r="C5" s="10" t="s">
        <v>68</v>
      </c>
      <c r="D5" s="10"/>
      <c r="E5" s="10" t="s">
        <v>69</v>
      </c>
      <c r="F5" s="10"/>
      <c r="G5" s="10" t="s">
        <v>70</v>
      </c>
    </row>
    <row r="6" spans="1:7" ht="8.25" customHeight="1"/>
    <row r="7" spans="1:7" ht="15.75">
      <c r="A7" s="52" t="s">
        <v>71</v>
      </c>
      <c r="B7" s="52"/>
    </row>
    <row r="8" spans="1:7" ht="10.5" customHeight="1"/>
    <row r="9" spans="1:7" ht="15.75">
      <c r="A9" s="38" t="s">
        <v>133</v>
      </c>
      <c r="B9" s="9"/>
      <c r="C9" s="38" t="s">
        <v>180</v>
      </c>
      <c r="D9" s="9"/>
      <c r="E9" s="39"/>
      <c r="F9" s="14"/>
      <c r="G9" s="39"/>
    </row>
    <row r="10" spans="1:7" ht="16.5">
      <c r="A10" s="10" t="s">
        <v>67</v>
      </c>
      <c r="B10" s="10"/>
      <c r="C10" s="10" t="s">
        <v>68</v>
      </c>
      <c r="D10" s="10"/>
      <c r="E10" s="10" t="s">
        <v>69</v>
      </c>
      <c r="F10" s="10"/>
      <c r="G10" s="10" t="s">
        <v>70</v>
      </c>
    </row>
    <row r="11" spans="1:7" ht="15.75">
      <c r="A11" s="38" t="s">
        <v>181</v>
      </c>
      <c r="B11" s="9"/>
      <c r="C11" s="38" t="s">
        <v>182</v>
      </c>
      <c r="D11" s="9"/>
      <c r="E11" s="39"/>
      <c r="F11" s="14"/>
      <c r="G11" s="39"/>
    </row>
    <row r="12" spans="1:7" ht="16.5">
      <c r="A12" s="10" t="s">
        <v>67</v>
      </c>
      <c r="B12" s="10"/>
      <c r="C12" s="10" t="s">
        <v>68</v>
      </c>
      <c r="D12" s="10"/>
      <c r="E12" s="10" t="s">
        <v>69</v>
      </c>
      <c r="F12" s="10"/>
      <c r="G12" s="10" t="s">
        <v>70</v>
      </c>
    </row>
    <row r="13" spans="1:7" ht="15.75">
      <c r="A13" s="38" t="s">
        <v>183</v>
      </c>
      <c r="B13" s="9"/>
      <c r="C13" s="38" t="s">
        <v>184</v>
      </c>
      <c r="D13" s="9"/>
      <c r="E13" s="39"/>
      <c r="F13" s="14"/>
      <c r="G13" s="39"/>
    </row>
    <row r="14" spans="1:7" ht="16.5">
      <c r="A14" s="10" t="s">
        <v>67</v>
      </c>
      <c r="B14" s="10"/>
      <c r="C14" s="10" t="s">
        <v>68</v>
      </c>
      <c r="D14" s="10"/>
      <c r="E14" s="10" t="s">
        <v>69</v>
      </c>
      <c r="F14" s="10"/>
      <c r="G14" s="10" t="s">
        <v>70</v>
      </c>
    </row>
    <row r="15" spans="1:7" ht="60">
      <c r="A15" s="38" t="s">
        <v>185</v>
      </c>
      <c r="B15" s="9"/>
      <c r="C15" s="38" t="s">
        <v>186</v>
      </c>
      <c r="D15" s="9"/>
      <c r="E15" s="39"/>
      <c r="F15" s="14"/>
      <c r="G15" s="39"/>
    </row>
    <row r="16" spans="1:7" ht="16.5">
      <c r="A16" s="10" t="s">
        <v>67</v>
      </c>
      <c r="B16" s="10"/>
      <c r="C16" s="10" t="s">
        <v>68</v>
      </c>
      <c r="D16" s="10"/>
      <c r="E16" s="10" t="s">
        <v>69</v>
      </c>
      <c r="F16" s="10"/>
      <c r="G16" s="10" t="s">
        <v>70</v>
      </c>
    </row>
    <row r="17" spans="1:5" ht="12.75" customHeight="1"/>
    <row r="18" spans="1:5" ht="15.75">
      <c r="A18" s="52" t="s">
        <v>72</v>
      </c>
      <c r="B18" s="52"/>
      <c r="C18" s="50"/>
    </row>
    <row r="19" spans="1:5" ht="8.25" customHeight="1"/>
    <row r="20" spans="1:5" ht="15.75">
      <c r="A20" s="39"/>
      <c r="B20" s="9"/>
      <c r="C20" s="38" t="s">
        <v>234</v>
      </c>
      <c r="D20" s="51"/>
      <c r="E20" s="39"/>
    </row>
    <row r="21" spans="1:5" ht="16.5">
      <c r="A21" s="11" t="s">
        <v>69</v>
      </c>
      <c r="B21" s="11"/>
      <c r="C21" s="10" t="s">
        <v>73</v>
      </c>
      <c r="D21" s="11"/>
      <c r="E21" s="11" t="s">
        <v>70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Буфетчица, Терапевтическое отделение&amp;R&amp;"Times New Roman,обычный"&amp;8 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zoomScale="80" zoomScaleNormal="90" zoomScaleSheetLayoutView="80" zoomScalePageLayoutView="90" workbookViewId="0">
      <selection activeCell="B15" sqref="B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2" t="s">
        <v>66</v>
      </c>
      <c r="B2" s="52"/>
    </row>
    <row r="3" spans="1:7" ht="8.25" customHeight="1"/>
    <row r="4" spans="1:7" ht="30">
      <c r="A4" s="38" t="s">
        <v>178</v>
      </c>
      <c r="B4" s="9"/>
      <c r="C4" s="38" t="s">
        <v>179</v>
      </c>
      <c r="D4" s="9"/>
      <c r="E4" s="39"/>
      <c r="F4" s="14"/>
      <c r="G4" s="39"/>
    </row>
    <row r="5" spans="1:7" ht="16.5">
      <c r="A5" s="10" t="s">
        <v>67</v>
      </c>
      <c r="B5" s="10"/>
      <c r="C5" s="10" t="s">
        <v>68</v>
      </c>
      <c r="D5" s="10"/>
      <c r="E5" s="10" t="s">
        <v>69</v>
      </c>
      <c r="F5" s="10"/>
      <c r="G5" s="10" t="s">
        <v>70</v>
      </c>
    </row>
    <row r="6" spans="1:7" ht="8.25" customHeight="1"/>
    <row r="7" spans="1:7" ht="15.75">
      <c r="A7" s="52" t="s">
        <v>71</v>
      </c>
      <c r="B7" s="52"/>
    </row>
    <row r="8" spans="1:7" ht="10.5" customHeight="1"/>
    <row r="9" spans="1:7" ht="15.75">
      <c r="A9" s="38" t="s">
        <v>133</v>
      </c>
      <c r="B9" s="9"/>
      <c r="C9" s="38" t="s">
        <v>180</v>
      </c>
      <c r="D9" s="9"/>
      <c r="E9" s="39"/>
      <c r="F9" s="14"/>
      <c r="G9" s="39"/>
    </row>
    <row r="10" spans="1:7" ht="16.5">
      <c r="A10" s="10" t="s">
        <v>67</v>
      </c>
      <c r="B10" s="10"/>
      <c r="C10" s="10" t="s">
        <v>68</v>
      </c>
      <c r="D10" s="10"/>
      <c r="E10" s="10" t="s">
        <v>69</v>
      </c>
      <c r="F10" s="10"/>
      <c r="G10" s="10" t="s">
        <v>70</v>
      </c>
    </row>
    <row r="11" spans="1:7" ht="15.75">
      <c r="A11" s="38" t="s">
        <v>181</v>
      </c>
      <c r="B11" s="9"/>
      <c r="C11" s="38" t="s">
        <v>182</v>
      </c>
      <c r="D11" s="9"/>
      <c r="E11" s="39"/>
      <c r="F11" s="14"/>
      <c r="G11" s="39"/>
    </row>
    <row r="12" spans="1:7" ht="16.5">
      <c r="A12" s="10" t="s">
        <v>67</v>
      </c>
      <c r="B12" s="10"/>
      <c r="C12" s="10" t="s">
        <v>68</v>
      </c>
      <c r="D12" s="10"/>
      <c r="E12" s="10" t="s">
        <v>69</v>
      </c>
      <c r="F12" s="10"/>
      <c r="G12" s="10" t="s">
        <v>70</v>
      </c>
    </row>
    <row r="13" spans="1:7" ht="15.75">
      <c r="A13" s="38" t="s">
        <v>183</v>
      </c>
      <c r="B13" s="9"/>
      <c r="C13" s="38" t="s">
        <v>184</v>
      </c>
      <c r="D13" s="9"/>
      <c r="E13" s="39"/>
      <c r="F13" s="14"/>
      <c r="G13" s="39"/>
    </row>
    <row r="14" spans="1:7" ht="16.5">
      <c r="A14" s="10" t="s">
        <v>67</v>
      </c>
      <c r="B14" s="10"/>
      <c r="C14" s="10" t="s">
        <v>68</v>
      </c>
      <c r="D14" s="10"/>
      <c r="E14" s="10" t="s">
        <v>69</v>
      </c>
      <c r="F14" s="10"/>
      <c r="G14" s="10" t="s">
        <v>70</v>
      </c>
    </row>
    <row r="15" spans="1:7" ht="60">
      <c r="A15" s="38" t="s">
        <v>185</v>
      </c>
      <c r="B15" s="9"/>
      <c r="C15" s="38" t="s">
        <v>186</v>
      </c>
      <c r="D15" s="9"/>
      <c r="E15" s="39"/>
      <c r="F15" s="14"/>
      <c r="G15" s="39"/>
    </row>
    <row r="16" spans="1:7" ht="16.5">
      <c r="A16" s="10" t="s">
        <v>67</v>
      </c>
      <c r="B16" s="10"/>
      <c r="C16" s="10" t="s">
        <v>68</v>
      </c>
      <c r="D16" s="10"/>
      <c r="E16" s="10" t="s">
        <v>69</v>
      </c>
      <c r="F16" s="10"/>
      <c r="G16" s="10" t="s">
        <v>70</v>
      </c>
    </row>
    <row r="17" spans="1:5" ht="12.75" customHeight="1"/>
    <row r="18" spans="1:5" ht="15.75">
      <c r="A18" s="52" t="s">
        <v>72</v>
      </c>
      <c r="B18" s="52"/>
      <c r="C18" s="15"/>
    </row>
    <row r="19" spans="1:5" ht="8.25" customHeight="1"/>
    <row r="20" spans="1:5" ht="15.75">
      <c r="A20" s="39"/>
      <c r="B20" s="9"/>
      <c r="C20" s="38" t="s">
        <v>222</v>
      </c>
      <c r="D20" s="5"/>
      <c r="E20" s="39"/>
    </row>
    <row r="21" spans="1:5" ht="16.5">
      <c r="A21" s="11" t="s">
        <v>69</v>
      </c>
      <c r="B21" s="11"/>
      <c r="C21" s="10" t="s">
        <v>73</v>
      </c>
      <c r="D21" s="11"/>
      <c r="E21" s="11" t="s">
        <v>70</v>
      </c>
    </row>
  </sheetData>
  <mergeCells count="3">
    <mergeCell ref="A18:B18"/>
    <mergeCell ref="A2:B2"/>
    <mergeCell ref="A7:B7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Заведующий терапевтическим отделением, Терапевтическое отделение&amp;R&amp;"Times New Roman,обычный"&amp;8 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63"/>
  <sheetViews>
    <sheetView view="pageBreakPreview" topLeftCell="A49" zoomScale="80" zoomScaleNormal="100" zoomScaleSheetLayoutView="80" workbookViewId="0">
      <selection activeCell="I60" sqref="I60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4" t="s">
        <v>138</v>
      </c>
      <c r="B1" s="55"/>
      <c r="C1" s="55"/>
      <c r="D1" s="55"/>
      <c r="E1" s="55"/>
      <c r="F1" s="55"/>
      <c r="G1" s="55"/>
      <c r="H1" s="55"/>
      <c r="I1" s="55"/>
      <c r="J1" s="56"/>
    </row>
    <row r="2" spans="1:17">
      <c r="A2" s="57" t="s">
        <v>0</v>
      </c>
      <c r="B2" s="55"/>
      <c r="C2" s="55"/>
      <c r="D2" s="55"/>
      <c r="E2" s="55"/>
      <c r="F2" s="55"/>
      <c r="G2" s="55"/>
      <c r="H2" s="55"/>
      <c r="I2" s="55"/>
      <c r="J2" s="56"/>
    </row>
    <row r="3" spans="1:17">
      <c r="A3" s="54" t="s">
        <v>139</v>
      </c>
      <c r="B3" s="55"/>
      <c r="C3" s="55"/>
      <c r="D3" s="55"/>
      <c r="E3" s="55"/>
      <c r="F3" s="55"/>
      <c r="G3" s="55"/>
      <c r="H3" s="55"/>
      <c r="I3" s="55"/>
      <c r="J3" s="56"/>
    </row>
    <row r="4" spans="1:17">
      <c r="A4" s="57" t="s">
        <v>1</v>
      </c>
      <c r="B4" s="55"/>
      <c r="C4" s="55"/>
      <c r="D4" s="55"/>
      <c r="E4" s="55"/>
      <c r="F4" s="55"/>
      <c r="G4" s="55"/>
      <c r="H4" s="55"/>
      <c r="I4" s="55"/>
      <c r="J4" s="56"/>
    </row>
    <row r="6" spans="1:17" ht="32.25" customHeight="1">
      <c r="A6" s="58" t="s">
        <v>2</v>
      </c>
      <c r="B6" s="59"/>
      <c r="C6" s="59"/>
      <c r="D6" s="59"/>
      <c r="E6" s="59"/>
      <c r="F6" s="59"/>
      <c r="G6" s="59"/>
      <c r="H6" s="59"/>
      <c r="I6" s="59"/>
      <c r="J6" s="59"/>
    </row>
    <row r="7" spans="1:17" ht="22.5" customHeight="1">
      <c r="A7" s="52" t="s">
        <v>215</v>
      </c>
      <c r="B7" s="53"/>
      <c r="C7" s="53"/>
      <c r="D7" s="53"/>
      <c r="E7" s="53"/>
      <c r="F7" s="53"/>
      <c r="G7" s="53"/>
      <c r="H7" s="53"/>
      <c r="I7" s="53"/>
      <c r="J7" s="53"/>
    </row>
    <row r="8" spans="1:17" ht="22.5" customHeight="1">
      <c r="A8" s="52" t="s">
        <v>214</v>
      </c>
      <c r="B8" s="53"/>
      <c r="C8" s="53"/>
      <c r="D8" s="53"/>
      <c r="E8" s="53"/>
      <c r="F8" s="53"/>
      <c r="G8" s="53"/>
      <c r="H8" s="53"/>
      <c r="I8" s="53"/>
      <c r="J8" s="53"/>
    </row>
    <row r="9" spans="1:17" ht="33" customHeight="1">
      <c r="A9" s="60" t="s">
        <v>213</v>
      </c>
      <c r="B9" s="61"/>
      <c r="C9" s="61"/>
      <c r="D9" s="61"/>
      <c r="E9" s="61"/>
      <c r="F9" s="61"/>
      <c r="G9" s="61"/>
      <c r="H9" s="61"/>
      <c r="I9" s="61"/>
      <c r="J9" s="61"/>
    </row>
    <row r="10" spans="1:17" ht="22.5" customHeight="1">
      <c r="A10" s="52" t="s">
        <v>202</v>
      </c>
      <c r="B10" s="53"/>
      <c r="C10" s="53"/>
      <c r="D10" s="53"/>
      <c r="E10" s="53"/>
      <c r="F10" s="53"/>
      <c r="G10" s="53"/>
      <c r="H10" s="53"/>
      <c r="I10" s="53"/>
      <c r="J10" s="53"/>
    </row>
    <row r="12" spans="1:17" ht="24" customHeight="1">
      <c r="A12" s="62" t="s">
        <v>12</v>
      </c>
      <c r="B12" s="63" t="s">
        <v>13</v>
      </c>
      <c r="C12" s="62" t="s">
        <v>14</v>
      </c>
      <c r="D12" s="62" t="s">
        <v>15</v>
      </c>
      <c r="E12" s="62"/>
      <c r="F12" s="62"/>
      <c r="G12" s="64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3"/>
      <c r="C13" s="62"/>
      <c r="D13" s="43" t="s">
        <v>18</v>
      </c>
      <c r="E13" s="43" t="s">
        <v>19</v>
      </c>
      <c r="F13" s="44" t="s">
        <v>20</v>
      </c>
      <c r="G13" s="64"/>
      <c r="H13" s="43" t="s">
        <v>18</v>
      </c>
      <c r="I13" s="43" t="s">
        <v>19</v>
      </c>
      <c r="J13" s="44" t="s">
        <v>20</v>
      </c>
      <c r="K13" s="42"/>
      <c r="N13" s="62" t="s">
        <v>21</v>
      </c>
      <c r="O13" s="65"/>
      <c r="P13" s="62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101</v>
      </c>
      <c r="B15" s="21" t="s">
        <v>25</v>
      </c>
      <c r="C15" s="43" t="s">
        <v>140</v>
      </c>
      <c r="D15" s="22">
        <v>2</v>
      </c>
      <c r="E15" s="22">
        <v>2</v>
      </c>
      <c r="F15" s="24" t="s">
        <v>32</v>
      </c>
      <c r="G15" s="43" t="s">
        <v>125</v>
      </c>
      <c r="H15" s="22">
        <v>2</v>
      </c>
      <c r="I15" s="22">
        <v>1</v>
      </c>
      <c r="J15" s="24" t="s">
        <v>62</v>
      </c>
      <c r="K15" s="42"/>
      <c r="N15" s="7">
        <f>E15/E54</f>
        <v>1.9230769230769232E-2</v>
      </c>
      <c r="O15" s="7">
        <f>I15/I54</f>
        <v>1.2345679012345678E-2</v>
      </c>
      <c r="P15" s="7">
        <f>N15*D15</f>
        <v>3.8461538461538464E-2</v>
      </c>
      <c r="Q15" s="7">
        <f>O15*H15</f>
        <v>2.4691358024691357E-2</v>
      </c>
    </row>
    <row r="16" spans="1:17" ht="88.5" customHeight="1">
      <c r="A16" s="43" t="s">
        <v>30</v>
      </c>
      <c r="B16" s="21" t="s">
        <v>31</v>
      </c>
      <c r="C16" s="43" t="s">
        <v>102</v>
      </c>
      <c r="D16" s="22">
        <v>2</v>
      </c>
      <c r="E16" s="22">
        <v>2</v>
      </c>
      <c r="F16" s="24" t="s">
        <v>32</v>
      </c>
      <c r="G16" s="43" t="s">
        <v>103</v>
      </c>
      <c r="H16" s="22">
        <v>2</v>
      </c>
      <c r="I16" s="22">
        <v>1</v>
      </c>
      <c r="J16" s="24" t="s">
        <v>62</v>
      </c>
      <c r="N16" s="7">
        <f>E16/E54</f>
        <v>1.9230769230769232E-2</v>
      </c>
      <c r="O16" s="7">
        <f>I16/I54</f>
        <v>1.2345679012345678E-2</v>
      </c>
      <c r="P16" s="7">
        <f t="shared" ref="P16:P48" si="0">N16*D16</f>
        <v>3.8461538461538464E-2</v>
      </c>
      <c r="Q16" s="7">
        <f t="shared" ref="Q16:Q48" si="1">O16*H16</f>
        <v>2.4691358024691357E-2</v>
      </c>
    </row>
    <row r="17" spans="1:17" ht="72" customHeight="1">
      <c r="A17" s="43" t="s">
        <v>132</v>
      </c>
      <c r="B17" s="21" t="s">
        <v>107</v>
      </c>
      <c r="C17" s="43" t="s">
        <v>206</v>
      </c>
      <c r="D17" s="22">
        <v>2</v>
      </c>
      <c r="E17" s="22">
        <v>3</v>
      </c>
      <c r="F17" s="24" t="s">
        <v>27</v>
      </c>
      <c r="G17" s="43" t="s">
        <v>141</v>
      </c>
      <c r="H17" s="22">
        <v>2</v>
      </c>
      <c r="I17" s="22">
        <v>2</v>
      </c>
      <c r="J17" s="24" t="s">
        <v>32</v>
      </c>
      <c r="K17" s="42"/>
      <c r="N17" s="7">
        <f>E17/E54</f>
        <v>2.8846153846153848E-2</v>
      </c>
      <c r="O17" s="7">
        <f>I17/I54</f>
        <v>2.4691358024691357E-2</v>
      </c>
      <c r="P17" s="7">
        <f t="shared" si="0"/>
        <v>5.7692307692307696E-2</v>
      </c>
      <c r="Q17" s="7">
        <f t="shared" si="1"/>
        <v>4.9382716049382713E-2</v>
      </c>
    </row>
    <row r="18" spans="1:17" ht="69.75" customHeight="1">
      <c r="A18" s="43" t="s">
        <v>190</v>
      </c>
      <c r="B18" s="25" t="s">
        <v>108</v>
      </c>
      <c r="C18" s="43" t="s">
        <v>142</v>
      </c>
      <c r="D18" s="22">
        <v>2</v>
      </c>
      <c r="E18" s="22">
        <v>5</v>
      </c>
      <c r="F18" s="23" t="s">
        <v>28</v>
      </c>
      <c r="G18" s="43" t="s">
        <v>126</v>
      </c>
      <c r="H18" s="22">
        <v>1</v>
      </c>
      <c r="I18" s="22">
        <v>4</v>
      </c>
      <c r="J18" s="24" t="s">
        <v>32</v>
      </c>
      <c r="N18" s="7">
        <f>E18/E54</f>
        <v>4.807692307692308E-2</v>
      </c>
      <c r="O18" s="7">
        <f>I18/I54</f>
        <v>4.9382716049382713E-2</v>
      </c>
      <c r="P18" s="7">
        <f t="shared" si="0"/>
        <v>9.6153846153846159E-2</v>
      </c>
      <c r="Q18" s="7">
        <f t="shared" si="1"/>
        <v>4.9382716049382713E-2</v>
      </c>
    </row>
    <row r="19" spans="1:17" ht="50.25" customHeight="1">
      <c r="A19" s="43" t="s">
        <v>84</v>
      </c>
      <c r="B19" s="25" t="s">
        <v>109</v>
      </c>
      <c r="C19" s="43" t="s">
        <v>85</v>
      </c>
      <c r="D19" s="22">
        <v>1</v>
      </c>
      <c r="E19" s="22">
        <v>4</v>
      </c>
      <c r="F19" s="24" t="s">
        <v>32</v>
      </c>
      <c r="G19" s="43" t="s">
        <v>83</v>
      </c>
      <c r="H19" s="22">
        <v>1</v>
      </c>
      <c r="I19" s="22">
        <v>3</v>
      </c>
      <c r="J19" s="24" t="s">
        <v>39</v>
      </c>
      <c r="N19" s="7">
        <f>E19/E54</f>
        <v>3.8461538461538464E-2</v>
      </c>
      <c r="O19" s="7">
        <f>I19/I54</f>
        <v>3.7037037037037035E-2</v>
      </c>
      <c r="P19" s="7">
        <f t="shared" si="0"/>
        <v>3.8461538461538464E-2</v>
      </c>
      <c r="Q19" s="7">
        <f>O19*H19</f>
        <v>3.7037037037037035E-2</v>
      </c>
    </row>
    <row r="20" spans="1:17" ht="63" customHeight="1">
      <c r="A20" s="43" t="s">
        <v>144</v>
      </c>
      <c r="B20" s="25" t="s">
        <v>143</v>
      </c>
      <c r="C20" s="43" t="s">
        <v>145</v>
      </c>
      <c r="D20" s="22">
        <v>2</v>
      </c>
      <c r="E20" s="22">
        <v>5</v>
      </c>
      <c r="F20" s="23" t="s">
        <v>28</v>
      </c>
      <c r="G20" s="43" t="s">
        <v>125</v>
      </c>
      <c r="H20" s="22">
        <v>1</v>
      </c>
      <c r="I20" s="22">
        <v>4</v>
      </c>
      <c r="J20" s="24" t="s">
        <v>32</v>
      </c>
      <c r="N20" s="7">
        <f>E20/E54</f>
        <v>4.807692307692308E-2</v>
      </c>
      <c r="O20" s="7">
        <f>I20/I54</f>
        <v>4.9382716049382713E-2</v>
      </c>
      <c r="P20" s="7">
        <f t="shared" si="0"/>
        <v>9.6153846153846159E-2</v>
      </c>
      <c r="Q20" s="7">
        <f>O20*H20</f>
        <v>4.9382716049382713E-2</v>
      </c>
    </row>
    <row r="21" spans="1:17" ht="124.5" customHeight="1">
      <c r="A21" s="43" t="s">
        <v>147</v>
      </c>
      <c r="B21" s="25" t="s">
        <v>146</v>
      </c>
      <c r="C21" s="43" t="s">
        <v>168</v>
      </c>
      <c r="D21" s="22">
        <v>2</v>
      </c>
      <c r="E21" s="22">
        <v>5</v>
      </c>
      <c r="F21" s="23" t="s">
        <v>28</v>
      </c>
      <c r="G21" s="43" t="s">
        <v>125</v>
      </c>
      <c r="H21" s="22">
        <v>1</v>
      </c>
      <c r="I21" s="22">
        <v>4</v>
      </c>
      <c r="J21" s="24" t="s">
        <v>32</v>
      </c>
      <c r="N21" s="7">
        <f>E21/E54</f>
        <v>4.807692307692308E-2</v>
      </c>
      <c r="O21" s="7">
        <f>I21/I54</f>
        <v>4.9382716049382713E-2</v>
      </c>
      <c r="P21" s="7">
        <f t="shared" si="0"/>
        <v>9.6153846153846159E-2</v>
      </c>
      <c r="Q21" s="7">
        <f>O21*H21</f>
        <v>4.9382716049382713E-2</v>
      </c>
    </row>
    <row r="22" spans="1:17" ht="102" customHeight="1">
      <c r="A22" s="43" t="s">
        <v>149</v>
      </c>
      <c r="B22" s="25" t="s">
        <v>148</v>
      </c>
      <c r="C22" s="43" t="s">
        <v>151</v>
      </c>
      <c r="D22" s="22">
        <v>3</v>
      </c>
      <c r="E22" s="22">
        <v>2</v>
      </c>
      <c r="F22" s="24" t="s">
        <v>27</v>
      </c>
      <c r="G22" s="43" t="s">
        <v>150</v>
      </c>
      <c r="H22" s="22">
        <v>2</v>
      </c>
      <c r="I22" s="22">
        <v>1</v>
      </c>
      <c r="J22" s="24" t="s">
        <v>62</v>
      </c>
      <c r="N22" s="7">
        <f>E22/E54</f>
        <v>1.9230769230769232E-2</v>
      </c>
      <c r="O22" s="7">
        <f>I22/I54</f>
        <v>1.2345679012345678E-2</v>
      </c>
      <c r="P22" s="7">
        <f t="shared" si="0"/>
        <v>5.7692307692307696E-2</v>
      </c>
      <c r="Q22" s="7">
        <f>O22*H22</f>
        <v>2.4691358024691357E-2</v>
      </c>
    </row>
    <row r="23" spans="1:17" ht="93" customHeight="1">
      <c r="A23" s="43" t="s">
        <v>86</v>
      </c>
      <c r="B23" s="25" t="s">
        <v>152</v>
      </c>
      <c r="C23" s="43" t="s">
        <v>110</v>
      </c>
      <c r="D23" s="26">
        <v>3</v>
      </c>
      <c r="E23" s="26">
        <v>2</v>
      </c>
      <c r="F23" s="24" t="s">
        <v>27</v>
      </c>
      <c r="G23" s="44" t="s">
        <v>83</v>
      </c>
      <c r="H23" s="26">
        <v>2</v>
      </c>
      <c r="I23" s="26">
        <v>1</v>
      </c>
      <c r="J23" s="24" t="s">
        <v>62</v>
      </c>
      <c r="K23" s="42"/>
      <c r="N23" s="7">
        <f>E23/E54</f>
        <v>1.9230769230769232E-2</v>
      </c>
      <c r="O23" s="7">
        <f>I23/I54</f>
        <v>1.2345679012345678E-2</v>
      </c>
      <c r="P23" s="7">
        <f t="shared" si="0"/>
        <v>5.7692307692307696E-2</v>
      </c>
      <c r="Q23" s="7">
        <f t="shared" si="1"/>
        <v>2.4691358024691357E-2</v>
      </c>
    </row>
    <row r="24" spans="1:17" ht="102" customHeight="1">
      <c r="A24" s="43" t="s">
        <v>111</v>
      </c>
      <c r="B24" s="25" t="s">
        <v>34</v>
      </c>
      <c r="C24" s="43" t="s">
        <v>207</v>
      </c>
      <c r="D24" s="22">
        <v>4</v>
      </c>
      <c r="E24" s="22">
        <v>2</v>
      </c>
      <c r="F24" s="23" t="s">
        <v>26</v>
      </c>
      <c r="G24" s="43" t="s">
        <v>87</v>
      </c>
      <c r="H24" s="22">
        <v>4</v>
      </c>
      <c r="I24" s="22">
        <v>1</v>
      </c>
      <c r="J24" s="24" t="s">
        <v>32</v>
      </c>
      <c r="K24" s="42"/>
      <c r="N24" s="7">
        <f>E24/E54</f>
        <v>1.9230769230769232E-2</v>
      </c>
      <c r="O24" s="7">
        <f>I24/I54</f>
        <v>1.2345679012345678E-2</v>
      </c>
      <c r="P24" s="7">
        <f t="shared" si="0"/>
        <v>7.6923076923076927E-2</v>
      </c>
      <c r="Q24" s="7">
        <f t="shared" si="1"/>
        <v>4.9382716049382713E-2</v>
      </c>
    </row>
    <row r="25" spans="1:17" ht="86.25" customHeight="1">
      <c r="A25" s="43" t="s">
        <v>35</v>
      </c>
      <c r="B25" s="25" t="s">
        <v>112</v>
      </c>
      <c r="C25" s="43" t="s">
        <v>88</v>
      </c>
      <c r="D25" s="29">
        <v>2</v>
      </c>
      <c r="E25" s="29">
        <v>4</v>
      </c>
      <c r="F25" s="23" t="s">
        <v>26</v>
      </c>
      <c r="G25" s="43" t="s">
        <v>87</v>
      </c>
      <c r="H25" s="22">
        <v>2</v>
      </c>
      <c r="I25" s="22">
        <v>3</v>
      </c>
      <c r="J25" s="24" t="s">
        <v>27</v>
      </c>
      <c r="K25" s="42"/>
      <c r="N25" s="7">
        <f>E25/E54</f>
        <v>3.8461538461538464E-2</v>
      </c>
      <c r="O25" s="7">
        <f>I25/I54</f>
        <v>3.7037037037037035E-2</v>
      </c>
      <c r="P25" s="7">
        <f t="shared" si="0"/>
        <v>7.6923076923076927E-2</v>
      </c>
      <c r="Q25" s="7">
        <f t="shared" si="1"/>
        <v>7.407407407407407E-2</v>
      </c>
    </row>
    <row r="26" spans="1:17" ht="84" customHeight="1">
      <c r="A26" s="43" t="s">
        <v>156</v>
      </c>
      <c r="B26" s="25" t="s">
        <v>155</v>
      </c>
      <c r="C26" s="43" t="s">
        <v>157</v>
      </c>
      <c r="D26" s="22">
        <v>2</v>
      </c>
      <c r="E26" s="22">
        <v>3</v>
      </c>
      <c r="F26" s="24" t="s">
        <v>27</v>
      </c>
      <c r="G26" s="43" t="s">
        <v>83</v>
      </c>
      <c r="H26" s="22">
        <v>2</v>
      </c>
      <c r="I26" s="22">
        <v>2</v>
      </c>
      <c r="J26" s="24" t="s">
        <v>32</v>
      </c>
      <c r="N26" s="7">
        <f>E26/E54</f>
        <v>2.8846153846153848E-2</v>
      </c>
      <c r="O26" s="7">
        <f>I26/I54</f>
        <v>2.4691358024691357E-2</v>
      </c>
      <c r="P26" s="7">
        <f t="shared" si="0"/>
        <v>5.7692307692307696E-2</v>
      </c>
      <c r="Q26" s="7">
        <f t="shared" si="1"/>
        <v>4.9382716049382713E-2</v>
      </c>
    </row>
    <row r="27" spans="1:17" ht="63" customHeight="1">
      <c r="A27" s="43" t="s">
        <v>160</v>
      </c>
      <c r="B27" s="25" t="s">
        <v>38</v>
      </c>
      <c r="C27" s="43" t="s">
        <v>167</v>
      </c>
      <c r="D27" s="22">
        <v>3</v>
      </c>
      <c r="E27" s="22">
        <v>6</v>
      </c>
      <c r="F27" s="40" t="s">
        <v>205</v>
      </c>
      <c r="G27" s="43" t="s">
        <v>83</v>
      </c>
      <c r="H27" s="22">
        <v>3</v>
      </c>
      <c r="I27" s="22">
        <v>6</v>
      </c>
      <c r="J27" s="40" t="s">
        <v>205</v>
      </c>
      <c r="K27" s="42"/>
      <c r="N27" s="7">
        <f>E27/E54</f>
        <v>5.7692307692307696E-2</v>
      </c>
      <c r="O27" s="7">
        <f>I27/I54</f>
        <v>7.407407407407407E-2</v>
      </c>
      <c r="P27" s="7">
        <f t="shared" si="0"/>
        <v>0.17307692307692307</v>
      </c>
      <c r="Q27" s="7">
        <f t="shared" si="1"/>
        <v>0.22222222222222221</v>
      </c>
    </row>
    <row r="28" spans="1:17" ht="67.5" customHeight="1">
      <c r="A28" s="43" t="s">
        <v>161</v>
      </c>
      <c r="B28" s="25" t="s">
        <v>40</v>
      </c>
      <c r="C28" s="43" t="s">
        <v>167</v>
      </c>
      <c r="D28" s="22">
        <v>3</v>
      </c>
      <c r="E28" s="22">
        <v>6</v>
      </c>
      <c r="F28" s="40" t="s">
        <v>205</v>
      </c>
      <c r="G28" s="43" t="s">
        <v>83</v>
      </c>
      <c r="H28" s="22">
        <v>3</v>
      </c>
      <c r="I28" s="22">
        <v>6</v>
      </c>
      <c r="J28" s="40" t="s">
        <v>205</v>
      </c>
      <c r="K28" s="42"/>
      <c r="N28" s="7">
        <f>E28/E54</f>
        <v>5.7692307692307696E-2</v>
      </c>
      <c r="O28" s="7">
        <f>I28/I54</f>
        <v>7.407407407407407E-2</v>
      </c>
      <c r="P28" s="7">
        <f t="shared" si="0"/>
        <v>0.17307692307692307</v>
      </c>
      <c r="Q28" s="7">
        <f t="shared" si="1"/>
        <v>0.22222222222222221</v>
      </c>
    </row>
    <row r="29" spans="1:17" ht="54.75" customHeight="1">
      <c r="A29" s="43" t="s">
        <v>77</v>
      </c>
      <c r="B29" s="25" t="s">
        <v>163</v>
      </c>
      <c r="C29" s="67" t="s">
        <v>204</v>
      </c>
      <c r="D29" s="22">
        <v>1</v>
      </c>
      <c r="E29" s="22">
        <v>2</v>
      </c>
      <c r="F29" s="24" t="s">
        <v>62</v>
      </c>
      <c r="G29" s="43" t="s">
        <v>92</v>
      </c>
      <c r="H29" s="22">
        <v>1</v>
      </c>
      <c r="I29" s="22">
        <v>1</v>
      </c>
      <c r="J29" s="24" t="s">
        <v>37</v>
      </c>
      <c r="K29" s="42"/>
      <c r="N29" s="7">
        <f>E29/E54</f>
        <v>1.9230769230769232E-2</v>
      </c>
      <c r="O29" s="7">
        <f>I29/I54</f>
        <v>1.2345679012345678E-2</v>
      </c>
      <c r="P29" s="7">
        <f t="shared" si="0"/>
        <v>1.9230769230769232E-2</v>
      </c>
      <c r="Q29" s="7">
        <f t="shared" si="1"/>
        <v>1.2345679012345678E-2</v>
      </c>
    </row>
    <row r="30" spans="1:17" ht="51" customHeight="1">
      <c r="A30" s="43" t="s">
        <v>114</v>
      </c>
      <c r="B30" s="25" t="s">
        <v>164</v>
      </c>
      <c r="C30" s="69"/>
      <c r="D30" s="22">
        <v>1</v>
      </c>
      <c r="E30" s="22">
        <v>3</v>
      </c>
      <c r="F30" s="24" t="s">
        <v>39</v>
      </c>
      <c r="G30" s="43" t="s">
        <v>92</v>
      </c>
      <c r="H30" s="22">
        <v>1</v>
      </c>
      <c r="I30" s="22">
        <v>2</v>
      </c>
      <c r="J30" s="24" t="s">
        <v>62</v>
      </c>
      <c r="K30" s="42"/>
      <c r="N30" s="7">
        <f>E30/E54</f>
        <v>2.8846153846153848E-2</v>
      </c>
      <c r="O30" s="7">
        <f>I30/I54</f>
        <v>2.4691358024691357E-2</v>
      </c>
      <c r="P30" s="7">
        <f t="shared" si="0"/>
        <v>2.8846153846153848E-2</v>
      </c>
      <c r="Q30" s="7">
        <f t="shared" si="1"/>
        <v>2.4691358024691357E-2</v>
      </c>
    </row>
    <row r="31" spans="1:17" ht="45.75" customHeight="1">
      <c r="A31" s="43" t="s">
        <v>41</v>
      </c>
      <c r="B31" s="25" t="s">
        <v>165</v>
      </c>
      <c r="C31" s="43" t="s">
        <v>104</v>
      </c>
      <c r="D31" s="29">
        <v>1</v>
      </c>
      <c r="E31" s="29">
        <v>4</v>
      </c>
      <c r="F31" s="24" t="s">
        <v>32</v>
      </c>
      <c r="G31" s="43" t="s">
        <v>89</v>
      </c>
      <c r="H31" s="22">
        <v>1</v>
      </c>
      <c r="I31" s="22">
        <v>3</v>
      </c>
      <c r="J31" s="24" t="s">
        <v>39</v>
      </c>
      <c r="K31" s="42"/>
      <c r="N31" s="7">
        <f>E31/E54</f>
        <v>3.8461538461538464E-2</v>
      </c>
      <c r="O31" s="7">
        <f>I31/I54</f>
        <v>3.7037037037037035E-2</v>
      </c>
      <c r="P31" s="7">
        <f t="shared" si="0"/>
        <v>3.8461538461538464E-2</v>
      </c>
      <c r="Q31" s="7">
        <f t="shared" si="1"/>
        <v>3.7037037037037035E-2</v>
      </c>
    </row>
    <row r="32" spans="1:17" ht="77.25" customHeight="1">
      <c r="A32" s="43" t="s">
        <v>42</v>
      </c>
      <c r="B32" s="25" t="s">
        <v>166</v>
      </c>
      <c r="C32" s="43" t="s">
        <v>93</v>
      </c>
      <c r="D32" s="29">
        <v>1</v>
      </c>
      <c r="E32" s="29">
        <v>4</v>
      </c>
      <c r="F32" s="24" t="s">
        <v>32</v>
      </c>
      <c r="G32" s="43" t="s">
        <v>94</v>
      </c>
      <c r="H32" s="22">
        <v>1</v>
      </c>
      <c r="I32" s="22">
        <v>3</v>
      </c>
      <c r="J32" s="24" t="s">
        <v>39</v>
      </c>
      <c r="K32" s="42"/>
      <c r="N32" s="7">
        <f>E32/E54</f>
        <v>3.8461538461538464E-2</v>
      </c>
      <c r="O32" s="7">
        <f>I32/I54</f>
        <v>3.7037037037037035E-2</v>
      </c>
      <c r="P32" s="7">
        <f t="shared" si="0"/>
        <v>3.8461538461538464E-2</v>
      </c>
      <c r="Q32" s="7">
        <f t="shared" si="1"/>
        <v>3.7037037037037035E-2</v>
      </c>
    </row>
    <row r="33" spans="1:17" ht="42" customHeight="1">
      <c r="A33" s="43" t="s">
        <v>44</v>
      </c>
      <c r="B33" s="25" t="s">
        <v>78</v>
      </c>
      <c r="C33" s="62" t="s">
        <v>135</v>
      </c>
      <c r="D33" s="22">
        <v>1</v>
      </c>
      <c r="E33" s="22">
        <v>3</v>
      </c>
      <c r="F33" s="24" t="s">
        <v>39</v>
      </c>
      <c r="G33" s="62" t="s">
        <v>83</v>
      </c>
      <c r="H33" s="22">
        <v>1</v>
      </c>
      <c r="I33" s="22">
        <v>2</v>
      </c>
      <c r="J33" s="24" t="s">
        <v>62</v>
      </c>
      <c r="K33" s="42"/>
      <c r="N33" s="7">
        <f>E33/E54</f>
        <v>2.8846153846153848E-2</v>
      </c>
      <c r="O33" s="7">
        <f>I33/I54</f>
        <v>2.4691358024691357E-2</v>
      </c>
      <c r="P33" s="7">
        <f t="shared" si="0"/>
        <v>2.8846153846153848E-2</v>
      </c>
      <c r="Q33" s="7">
        <f t="shared" si="1"/>
        <v>2.4691358024691357E-2</v>
      </c>
    </row>
    <row r="34" spans="1:17" ht="35.25" customHeight="1">
      <c r="A34" s="43" t="s">
        <v>46</v>
      </c>
      <c r="B34" s="25" t="s">
        <v>43</v>
      </c>
      <c r="C34" s="66"/>
      <c r="D34" s="22">
        <v>1</v>
      </c>
      <c r="E34" s="22">
        <v>1</v>
      </c>
      <c r="F34" s="24" t="s">
        <v>37</v>
      </c>
      <c r="G34" s="62"/>
      <c r="H34" s="22">
        <v>1</v>
      </c>
      <c r="I34" s="22">
        <v>1</v>
      </c>
      <c r="J34" s="24" t="s">
        <v>37</v>
      </c>
      <c r="K34" s="42"/>
      <c r="N34" s="7">
        <f>E34/E54</f>
        <v>9.6153846153846159E-3</v>
      </c>
      <c r="O34" s="7">
        <f>I34/I54</f>
        <v>1.2345679012345678E-2</v>
      </c>
      <c r="P34" s="7">
        <f t="shared" si="0"/>
        <v>9.6153846153846159E-3</v>
      </c>
      <c r="Q34" s="7">
        <f t="shared" si="1"/>
        <v>1.2345679012345678E-2</v>
      </c>
    </row>
    <row r="35" spans="1:17" ht="33" customHeight="1">
      <c r="A35" s="43" t="s">
        <v>47</v>
      </c>
      <c r="B35" s="25" t="s">
        <v>79</v>
      </c>
      <c r="C35" s="66"/>
      <c r="D35" s="22">
        <v>1</v>
      </c>
      <c r="E35" s="22">
        <v>1</v>
      </c>
      <c r="F35" s="24" t="s">
        <v>37</v>
      </c>
      <c r="G35" s="62"/>
      <c r="H35" s="22">
        <v>1</v>
      </c>
      <c r="I35" s="22">
        <v>1</v>
      </c>
      <c r="J35" s="24" t="s">
        <v>37</v>
      </c>
      <c r="K35" s="42"/>
      <c r="N35" s="7">
        <f>E35/E54</f>
        <v>9.6153846153846159E-3</v>
      </c>
      <c r="O35" s="7">
        <f>I35/I54</f>
        <v>1.2345679012345678E-2</v>
      </c>
      <c r="P35" s="7">
        <f t="shared" si="0"/>
        <v>9.6153846153846159E-3</v>
      </c>
      <c r="Q35" s="7">
        <f t="shared" si="1"/>
        <v>1.2345679012345678E-2</v>
      </c>
    </row>
    <row r="36" spans="1:17" ht="50.25" customHeight="1">
      <c r="A36" s="43" t="s">
        <v>48</v>
      </c>
      <c r="B36" s="27" t="s">
        <v>45</v>
      </c>
      <c r="C36" s="43" t="s">
        <v>80</v>
      </c>
      <c r="D36" s="22">
        <v>1</v>
      </c>
      <c r="E36" s="22">
        <v>5</v>
      </c>
      <c r="F36" s="23" t="s">
        <v>29</v>
      </c>
      <c r="G36" s="43" t="s">
        <v>83</v>
      </c>
      <c r="H36" s="22">
        <v>1</v>
      </c>
      <c r="I36" s="22">
        <v>5</v>
      </c>
      <c r="J36" s="23" t="s">
        <v>29</v>
      </c>
      <c r="K36" s="42"/>
      <c r="N36" s="7">
        <f>E36/E54</f>
        <v>4.807692307692308E-2</v>
      </c>
      <c r="O36" s="7">
        <f>I36/I54</f>
        <v>6.1728395061728392E-2</v>
      </c>
      <c r="P36" s="7">
        <f t="shared" si="0"/>
        <v>4.807692307692308E-2</v>
      </c>
      <c r="Q36" s="7">
        <f t="shared" si="1"/>
        <v>6.1728395061728392E-2</v>
      </c>
    </row>
    <row r="37" spans="1:17" ht="56.25" customHeight="1">
      <c r="A37" s="43" t="s">
        <v>49</v>
      </c>
      <c r="B37" s="27" t="s">
        <v>169</v>
      </c>
      <c r="C37" s="43" t="s">
        <v>95</v>
      </c>
      <c r="D37" s="22">
        <v>1</v>
      </c>
      <c r="E37" s="22">
        <v>5</v>
      </c>
      <c r="F37" s="23" t="s">
        <v>29</v>
      </c>
      <c r="G37" s="43" t="s">
        <v>96</v>
      </c>
      <c r="H37" s="22">
        <v>1</v>
      </c>
      <c r="I37" s="22">
        <v>5</v>
      </c>
      <c r="J37" s="23" t="s">
        <v>29</v>
      </c>
      <c r="K37" s="42"/>
      <c r="N37" s="7">
        <f>E37/E54</f>
        <v>4.807692307692308E-2</v>
      </c>
      <c r="O37" s="7">
        <f>I37/I54</f>
        <v>6.1728395061728392E-2</v>
      </c>
      <c r="P37" s="7">
        <f t="shared" si="0"/>
        <v>4.807692307692308E-2</v>
      </c>
      <c r="Q37" s="7">
        <f t="shared" si="1"/>
        <v>6.1728395061728392E-2</v>
      </c>
    </row>
    <row r="38" spans="1:17" ht="118.5" customHeight="1">
      <c r="A38" s="43" t="s">
        <v>51</v>
      </c>
      <c r="B38" s="25" t="s">
        <v>50</v>
      </c>
      <c r="C38" s="43" t="s">
        <v>97</v>
      </c>
      <c r="D38" s="29">
        <v>2</v>
      </c>
      <c r="E38" s="29">
        <v>2</v>
      </c>
      <c r="F38" s="24" t="s">
        <v>32</v>
      </c>
      <c r="G38" s="43" t="s">
        <v>83</v>
      </c>
      <c r="H38" s="22">
        <v>1</v>
      </c>
      <c r="I38" s="22">
        <v>1</v>
      </c>
      <c r="J38" s="24" t="s">
        <v>37</v>
      </c>
      <c r="K38" s="16"/>
      <c r="N38" s="7">
        <f>E38/E54</f>
        <v>1.9230769230769232E-2</v>
      </c>
      <c r="O38" s="7">
        <f>I38/I54</f>
        <v>1.2345679012345678E-2</v>
      </c>
      <c r="P38" s="7">
        <f t="shared" si="0"/>
        <v>3.8461538461538464E-2</v>
      </c>
      <c r="Q38" s="7">
        <f t="shared" si="1"/>
        <v>1.2345679012345678E-2</v>
      </c>
    </row>
    <row r="39" spans="1:17" ht="94.5" customHeight="1">
      <c r="A39" s="43" t="s">
        <v>127</v>
      </c>
      <c r="B39" s="25" t="s">
        <v>117</v>
      </c>
      <c r="C39" s="62" t="s">
        <v>194</v>
      </c>
      <c r="D39" s="22">
        <v>2</v>
      </c>
      <c r="E39" s="22">
        <v>2</v>
      </c>
      <c r="F39" s="24" t="s">
        <v>32</v>
      </c>
      <c r="G39" s="43" t="s">
        <v>83</v>
      </c>
      <c r="H39" s="22">
        <v>1</v>
      </c>
      <c r="I39" s="22">
        <v>1</v>
      </c>
      <c r="J39" s="24" t="s">
        <v>37</v>
      </c>
      <c r="K39" s="42"/>
      <c r="N39" s="7">
        <f>E39/E54</f>
        <v>1.9230769230769232E-2</v>
      </c>
      <c r="O39" s="7">
        <f>I39/I54</f>
        <v>1.2345679012345678E-2</v>
      </c>
      <c r="P39" s="7">
        <f t="shared" si="0"/>
        <v>3.8461538461538464E-2</v>
      </c>
      <c r="Q39" s="7">
        <f t="shared" si="1"/>
        <v>1.2345679012345678E-2</v>
      </c>
    </row>
    <row r="40" spans="1:17" ht="40.5" customHeight="1">
      <c r="A40" s="43" t="s">
        <v>52</v>
      </c>
      <c r="B40" s="25" t="s">
        <v>119</v>
      </c>
      <c r="C40" s="62"/>
      <c r="D40" s="22">
        <v>2</v>
      </c>
      <c r="E40" s="22">
        <v>2</v>
      </c>
      <c r="F40" s="24" t="s">
        <v>32</v>
      </c>
      <c r="G40" s="43" t="s">
        <v>83</v>
      </c>
      <c r="H40" s="22">
        <v>1</v>
      </c>
      <c r="I40" s="22">
        <v>1</v>
      </c>
      <c r="J40" s="24" t="s">
        <v>37</v>
      </c>
      <c r="K40" s="42"/>
      <c r="N40" s="7">
        <f>E40/E54</f>
        <v>1.9230769230769232E-2</v>
      </c>
      <c r="O40" s="7">
        <f>I40/I54</f>
        <v>1.2345679012345678E-2</v>
      </c>
      <c r="P40" s="7">
        <f t="shared" si="0"/>
        <v>3.8461538461538464E-2</v>
      </c>
      <c r="Q40" s="7">
        <f t="shared" si="1"/>
        <v>1.2345679012345678E-2</v>
      </c>
    </row>
    <row r="41" spans="1:17" ht="80.25" customHeight="1">
      <c r="A41" s="43" t="s">
        <v>106</v>
      </c>
      <c r="B41" s="25" t="s">
        <v>120</v>
      </c>
      <c r="C41" s="43" t="s">
        <v>81</v>
      </c>
      <c r="D41" s="22">
        <v>3</v>
      </c>
      <c r="E41" s="22">
        <v>2</v>
      </c>
      <c r="F41" s="24" t="s">
        <v>27</v>
      </c>
      <c r="G41" s="43" t="s">
        <v>83</v>
      </c>
      <c r="H41" s="22">
        <v>2</v>
      </c>
      <c r="I41" s="22">
        <v>1</v>
      </c>
      <c r="J41" s="24" t="s">
        <v>62</v>
      </c>
      <c r="K41" s="42"/>
      <c r="N41" s="7">
        <f>E41/E54</f>
        <v>1.9230769230769232E-2</v>
      </c>
      <c r="O41" s="7">
        <f>I41/I54</f>
        <v>1.2345679012345678E-2</v>
      </c>
      <c r="P41" s="7">
        <f t="shared" si="0"/>
        <v>5.7692307692307696E-2</v>
      </c>
      <c r="Q41" s="7">
        <f t="shared" si="1"/>
        <v>2.4691358024691357E-2</v>
      </c>
    </row>
    <row r="42" spans="1:17" ht="69" customHeight="1">
      <c r="A42" s="43" t="s">
        <v>53</v>
      </c>
      <c r="B42" s="25" t="s">
        <v>121</v>
      </c>
      <c r="C42" s="43" t="s">
        <v>99</v>
      </c>
      <c r="D42" s="22">
        <v>3</v>
      </c>
      <c r="E42" s="22">
        <v>2</v>
      </c>
      <c r="F42" s="24" t="s">
        <v>27</v>
      </c>
      <c r="G42" s="43" t="s">
        <v>98</v>
      </c>
      <c r="H42" s="22">
        <v>2</v>
      </c>
      <c r="I42" s="22">
        <v>1</v>
      </c>
      <c r="J42" s="24" t="s">
        <v>62</v>
      </c>
      <c r="K42" s="42"/>
      <c r="N42" s="7">
        <f>E42/E54</f>
        <v>1.9230769230769232E-2</v>
      </c>
      <c r="O42" s="7">
        <f>I42/I54</f>
        <v>1.2345679012345678E-2</v>
      </c>
      <c r="P42" s="7">
        <f t="shared" si="0"/>
        <v>5.7692307692307696E-2</v>
      </c>
      <c r="Q42" s="7">
        <f t="shared" si="1"/>
        <v>2.4691358024691357E-2</v>
      </c>
    </row>
    <row r="43" spans="1:17" ht="56.25" customHeight="1">
      <c r="A43" s="43" t="s">
        <v>54</v>
      </c>
      <c r="B43" s="25" t="s">
        <v>122</v>
      </c>
      <c r="C43" s="43" t="s">
        <v>116</v>
      </c>
      <c r="D43" s="22">
        <v>3</v>
      </c>
      <c r="E43" s="22">
        <v>1</v>
      </c>
      <c r="F43" s="24" t="s">
        <v>39</v>
      </c>
      <c r="G43" s="43" t="s">
        <v>83</v>
      </c>
      <c r="H43" s="22">
        <v>2</v>
      </c>
      <c r="I43" s="22">
        <v>1</v>
      </c>
      <c r="J43" s="24" t="s">
        <v>62</v>
      </c>
      <c r="K43" s="42"/>
      <c r="N43" s="7">
        <f>E43/E54</f>
        <v>9.6153846153846159E-3</v>
      </c>
      <c r="O43" s="7">
        <f>I43/I54</f>
        <v>1.2345679012345678E-2</v>
      </c>
      <c r="P43" s="7">
        <f t="shared" si="0"/>
        <v>2.8846153846153848E-2</v>
      </c>
      <c r="Q43" s="7">
        <f t="shared" si="1"/>
        <v>2.4691358024691357E-2</v>
      </c>
    </row>
    <row r="44" spans="1:17" ht="42" customHeight="1">
      <c r="A44" s="43" t="s">
        <v>55</v>
      </c>
      <c r="B44" s="25" t="s">
        <v>123</v>
      </c>
      <c r="C44" s="67" t="s">
        <v>131</v>
      </c>
      <c r="D44" s="22">
        <v>5</v>
      </c>
      <c r="E44" s="22">
        <v>2</v>
      </c>
      <c r="F44" s="23" t="s">
        <v>28</v>
      </c>
      <c r="G44" s="67" t="s">
        <v>100</v>
      </c>
      <c r="H44" s="22">
        <v>5</v>
      </c>
      <c r="I44" s="22">
        <v>2</v>
      </c>
      <c r="J44" s="23" t="s">
        <v>28</v>
      </c>
      <c r="K44" s="42"/>
      <c r="N44" s="7">
        <f>E44/E54</f>
        <v>1.9230769230769232E-2</v>
      </c>
      <c r="O44" s="7">
        <f>I44/I54</f>
        <v>2.4691358024691357E-2</v>
      </c>
      <c r="P44" s="7">
        <f t="shared" si="0"/>
        <v>9.6153846153846159E-2</v>
      </c>
      <c r="Q44" s="7">
        <f t="shared" si="1"/>
        <v>0.12345679012345678</v>
      </c>
    </row>
    <row r="45" spans="1:17" ht="39.75" customHeight="1">
      <c r="A45" s="43" t="s">
        <v>56</v>
      </c>
      <c r="B45" s="25" t="s">
        <v>128</v>
      </c>
      <c r="C45" s="68"/>
      <c r="D45" s="22">
        <v>5</v>
      </c>
      <c r="E45" s="22">
        <v>1</v>
      </c>
      <c r="F45" s="23" t="s">
        <v>29</v>
      </c>
      <c r="G45" s="68"/>
      <c r="H45" s="22">
        <v>5</v>
      </c>
      <c r="I45" s="22">
        <v>1</v>
      </c>
      <c r="J45" s="23" t="s">
        <v>29</v>
      </c>
      <c r="K45" s="42"/>
      <c r="N45" s="7">
        <f>E45/E54</f>
        <v>9.6153846153846159E-3</v>
      </c>
      <c r="O45" s="7">
        <f>I45/I54</f>
        <v>1.2345679012345678E-2</v>
      </c>
      <c r="P45" s="7">
        <f t="shared" si="0"/>
        <v>4.807692307692308E-2</v>
      </c>
      <c r="Q45" s="7">
        <f t="shared" si="1"/>
        <v>6.1728395061728392E-2</v>
      </c>
    </row>
    <row r="46" spans="1:17" ht="47.25" customHeight="1">
      <c r="A46" s="43" t="s">
        <v>57</v>
      </c>
      <c r="B46" s="25" t="s">
        <v>129</v>
      </c>
      <c r="C46" s="69"/>
      <c r="D46" s="22">
        <v>4</v>
      </c>
      <c r="E46" s="22">
        <v>1</v>
      </c>
      <c r="F46" s="24" t="s">
        <v>32</v>
      </c>
      <c r="G46" s="69"/>
      <c r="H46" s="22">
        <v>4</v>
      </c>
      <c r="I46" s="22">
        <v>1</v>
      </c>
      <c r="J46" s="24" t="s">
        <v>32</v>
      </c>
      <c r="K46" s="42"/>
      <c r="N46" s="7">
        <f>E46/E54</f>
        <v>9.6153846153846159E-3</v>
      </c>
      <c r="O46" s="7">
        <f>I46/I54</f>
        <v>1.2345679012345678E-2</v>
      </c>
      <c r="P46" s="7">
        <f t="shared" si="0"/>
        <v>3.8461538461538464E-2</v>
      </c>
      <c r="Q46" s="7">
        <f t="shared" si="1"/>
        <v>4.9382716049382713E-2</v>
      </c>
    </row>
    <row r="47" spans="1:17" ht="39.75" customHeight="1">
      <c r="A47" s="43" t="s">
        <v>58</v>
      </c>
      <c r="B47" s="25" t="s">
        <v>130</v>
      </c>
      <c r="C47" s="67" t="s">
        <v>131</v>
      </c>
      <c r="D47" s="22">
        <v>5</v>
      </c>
      <c r="E47" s="22">
        <v>1</v>
      </c>
      <c r="F47" s="23" t="s">
        <v>29</v>
      </c>
      <c r="G47" s="67" t="s">
        <v>100</v>
      </c>
      <c r="H47" s="22">
        <v>5</v>
      </c>
      <c r="I47" s="22">
        <v>1</v>
      </c>
      <c r="J47" s="23" t="s">
        <v>29</v>
      </c>
      <c r="K47" s="42"/>
      <c r="N47" s="7">
        <f>E47/E54</f>
        <v>9.6153846153846159E-3</v>
      </c>
      <c r="O47" s="7">
        <f>I47/I54</f>
        <v>1.2345679012345678E-2</v>
      </c>
      <c r="P47" s="7">
        <f t="shared" si="0"/>
        <v>4.807692307692308E-2</v>
      </c>
      <c r="Q47" s="7">
        <f t="shared" si="1"/>
        <v>6.1728395061728392E-2</v>
      </c>
    </row>
    <row r="48" spans="1:17" ht="32.25" customHeight="1">
      <c r="A48" s="43" t="s">
        <v>59</v>
      </c>
      <c r="B48" s="25" t="s">
        <v>170</v>
      </c>
      <c r="C48" s="68"/>
      <c r="D48" s="22">
        <v>4</v>
      </c>
      <c r="E48" s="22">
        <v>2</v>
      </c>
      <c r="F48" s="23" t="s">
        <v>26</v>
      </c>
      <c r="G48" s="68"/>
      <c r="H48" s="22">
        <v>3</v>
      </c>
      <c r="I48" s="22">
        <v>2</v>
      </c>
      <c r="J48" s="24" t="s">
        <v>27</v>
      </c>
      <c r="K48" s="42"/>
      <c r="N48" s="7">
        <f>E48/E54</f>
        <v>1.9230769230769232E-2</v>
      </c>
      <c r="O48" s="7">
        <f>I48/I54</f>
        <v>2.4691358024691357E-2</v>
      </c>
      <c r="P48" s="7">
        <f t="shared" si="0"/>
        <v>7.6923076923076927E-2</v>
      </c>
      <c r="Q48" s="7">
        <f t="shared" si="1"/>
        <v>7.407407407407407E-2</v>
      </c>
    </row>
    <row r="49" spans="1:17" ht="58.5" customHeight="1">
      <c r="A49" s="43" t="s">
        <v>60</v>
      </c>
      <c r="B49" s="25" t="s">
        <v>171</v>
      </c>
      <c r="C49" s="69"/>
      <c r="D49" s="22">
        <v>5</v>
      </c>
      <c r="E49" s="22">
        <v>1</v>
      </c>
      <c r="F49" s="23" t="s">
        <v>29</v>
      </c>
      <c r="G49" s="69"/>
      <c r="H49" s="22">
        <v>5</v>
      </c>
      <c r="I49" s="22">
        <v>1</v>
      </c>
      <c r="J49" s="23" t="s">
        <v>29</v>
      </c>
      <c r="K49" s="42"/>
      <c r="N49" s="7">
        <f>E49/E54</f>
        <v>9.6153846153846159E-3</v>
      </c>
      <c r="O49" s="7">
        <f>I49/I54</f>
        <v>1.2345679012345678E-2</v>
      </c>
      <c r="P49" s="7">
        <f t="shared" ref="P49:P53" si="2">N49*D49</f>
        <v>4.807692307692308E-2</v>
      </c>
      <c r="Q49" s="7">
        <f t="shared" ref="Q49:Q53" si="3">O49*H49</f>
        <v>6.1728395061728392E-2</v>
      </c>
    </row>
    <row r="50" spans="1:17" ht="71.25" customHeight="1">
      <c r="A50" s="43" t="s">
        <v>172</v>
      </c>
      <c r="B50" s="25" t="s">
        <v>124</v>
      </c>
      <c r="C50" s="43" t="s">
        <v>173</v>
      </c>
      <c r="D50" s="22">
        <v>5</v>
      </c>
      <c r="E50" s="22">
        <v>1</v>
      </c>
      <c r="F50" s="23" t="s">
        <v>29</v>
      </c>
      <c r="G50" s="43" t="s">
        <v>83</v>
      </c>
      <c r="H50" s="22">
        <v>5</v>
      </c>
      <c r="I50" s="22">
        <v>1</v>
      </c>
      <c r="J50" s="23" t="s">
        <v>29</v>
      </c>
      <c r="K50" s="42"/>
      <c r="N50" s="7">
        <f>E50/E54</f>
        <v>9.6153846153846159E-3</v>
      </c>
      <c r="O50" s="7">
        <f>I50/I54</f>
        <v>1.2345679012345678E-2</v>
      </c>
      <c r="P50" s="7">
        <f t="shared" si="2"/>
        <v>4.807692307692308E-2</v>
      </c>
      <c r="Q50" s="7">
        <f t="shared" si="3"/>
        <v>6.1728395061728392E-2</v>
      </c>
    </row>
    <row r="51" spans="1:17" ht="75" customHeight="1">
      <c r="A51" s="43" t="s">
        <v>136</v>
      </c>
      <c r="B51" s="27" t="s">
        <v>174</v>
      </c>
      <c r="C51" s="47" t="s">
        <v>200</v>
      </c>
      <c r="D51" s="29">
        <v>2</v>
      </c>
      <c r="E51" s="29">
        <v>3</v>
      </c>
      <c r="F51" s="24" t="s">
        <v>27</v>
      </c>
      <c r="G51" s="43" t="s">
        <v>83</v>
      </c>
      <c r="H51" s="29">
        <v>2</v>
      </c>
      <c r="I51" s="29">
        <v>2</v>
      </c>
      <c r="J51" s="24" t="s">
        <v>32</v>
      </c>
      <c r="K51" s="42"/>
      <c r="N51" s="7">
        <f>E51/E54</f>
        <v>2.8846153846153848E-2</v>
      </c>
      <c r="O51" s="7">
        <f>I51/I54</f>
        <v>2.4691358024691357E-2</v>
      </c>
      <c r="P51" s="7">
        <f>N51*D51</f>
        <v>5.7692307692307696E-2</v>
      </c>
      <c r="Q51" s="7">
        <f>O51*H51</f>
        <v>4.9382716049382713E-2</v>
      </c>
    </row>
    <row r="52" spans="1:17" ht="75.75" customHeight="1">
      <c r="A52" s="43" t="s">
        <v>61</v>
      </c>
      <c r="B52" s="25" t="s">
        <v>175</v>
      </c>
      <c r="C52" s="67" t="s">
        <v>105</v>
      </c>
      <c r="D52" s="22">
        <v>1</v>
      </c>
      <c r="E52" s="22">
        <v>1</v>
      </c>
      <c r="F52" s="24" t="s">
        <v>37</v>
      </c>
      <c r="G52" s="67" t="s">
        <v>83</v>
      </c>
      <c r="H52" s="22">
        <v>1</v>
      </c>
      <c r="I52" s="22">
        <v>1</v>
      </c>
      <c r="J52" s="24" t="s">
        <v>37</v>
      </c>
      <c r="K52" s="42"/>
      <c r="N52" s="7">
        <f>E52/E54</f>
        <v>9.6153846153846159E-3</v>
      </c>
      <c r="O52" s="7">
        <f>I52/I54</f>
        <v>1.2345679012345678E-2</v>
      </c>
      <c r="P52" s="7">
        <f t="shared" si="2"/>
        <v>9.6153846153846159E-3</v>
      </c>
      <c r="Q52" s="7">
        <f t="shared" si="3"/>
        <v>1.2345679012345678E-2</v>
      </c>
    </row>
    <row r="53" spans="1:17" ht="67.5" customHeight="1">
      <c r="A53" s="43" t="s">
        <v>63</v>
      </c>
      <c r="B53" s="25" t="s">
        <v>176</v>
      </c>
      <c r="C53" s="69"/>
      <c r="D53" s="22">
        <v>1</v>
      </c>
      <c r="E53" s="22">
        <v>1</v>
      </c>
      <c r="F53" s="24" t="s">
        <v>37</v>
      </c>
      <c r="G53" s="69"/>
      <c r="H53" s="22">
        <v>1</v>
      </c>
      <c r="I53" s="22">
        <v>1</v>
      </c>
      <c r="J53" s="24" t="s">
        <v>37</v>
      </c>
      <c r="K53" s="42"/>
      <c r="N53" s="7">
        <f>E53/E54</f>
        <v>9.6153846153846159E-3</v>
      </c>
      <c r="O53" s="7">
        <f>I53/I54</f>
        <v>1.2345679012345678E-2</v>
      </c>
      <c r="P53" s="7">
        <f t="shared" si="2"/>
        <v>9.6153846153846159E-3</v>
      </c>
      <c r="Q53" s="7">
        <f t="shared" si="3"/>
        <v>1.2345679012345678E-2</v>
      </c>
    </row>
    <row r="54" spans="1:17" ht="15.75">
      <c r="A54" s="30"/>
      <c r="B54" s="31"/>
      <c r="C54" s="32" t="s">
        <v>64</v>
      </c>
      <c r="D54" s="33">
        <f>SUM(D15:D53)</f>
        <v>94</v>
      </c>
      <c r="E54" s="33">
        <f>SUM(E15:E53)</f>
        <v>104</v>
      </c>
      <c r="F54" s="34"/>
      <c r="G54" s="33"/>
      <c r="H54" s="33">
        <f>SUM(H15:H53)</f>
        <v>82</v>
      </c>
      <c r="I54" s="33">
        <f>SUM(I15:I53)</f>
        <v>81</v>
      </c>
      <c r="J54" s="34"/>
      <c r="P54" s="8"/>
    </row>
    <row r="55" spans="1:17" ht="15.75">
      <c r="A55" s="70" t="s">
        <v>65</v>
      </c>
      <c r="B55" s="70"/>
      <c r="C55" s="70"/>
      <c r="D55" s="70"/>
      <c r="E55" s="70"/>
      <c r="F55" s="35">
        <f>SUM(P15:P53)</f>
        <v>2.1442307692307692</v>
      </c>
      <c r="G55" s="45"/>
      <c r="H55" s="45"/>
      <c r="I55" s="45"/>
      <c r="J55" s="35">
        <f>SUM(Q15:Q53)</f>
        <v>1.9135802469135814</v>
      </c>
      <c r="K55" s="42"/>
    </row>
    <row r="56" spans="1:17">
      <c r="A56" s="71" t="s">
        <v>82</v>
      </c>
      <c r="B56" s="72"/>
      <c r="C56" s="72"/>
      <c r="D56" s="72"/>
      <c r="E56" s="72"/>
      <c r="F56" s="72"/>
      <c r="G56" s="72"/>
    </row>
    <row r="58" spans="1:17" ht="18" customHeight="1">
      <c r="A58" s="73" t="s">
        <v>3</v>
      </c>
      <c r="B58" s="73"/>
      <c r="C58" s="73"/>
      <c r="D58" s="73"/>
      <c r="E58" s="1"/>
      <c r="F58" s="13"/>
      <c r="G58" s="1"/>
      <c r="H58" s="1"/>
      <c r="I58" s="1"/>
      <c r="J58" s="13"/>
    </row>
    <row r="59" spans="1:17" ht="20.25" customHeight="1">
      <c r="A59" s="2"/>
      <c r="B59"/>
      <c r="E59" s="1"/>
      <c r="F59" s="13"/>
      <c r="G59" s="1"/>
      <c r="H59" s="1"/>
      <c r="I59" s="1"/>
      <c r="J59" s="13"/>
    </row>
    <row r="60" spans="1:17" ht="30.75" customHeight="1">
      <c r="A60" s="36" t="s">
        <v>4</v>
      </c>
      <c r="B60" s="74" t="s">
        <v>5</v>
      </c>
      <c r="C60" s="74"/>
      <c r="D60" s="75" t="s">
        <v>6</v>
      </c>
      <c r="E60" s="75"/>
      <c r="F60" s="75"/>
      <c r="G60" s="37" t="s">
        <v>7</v>
      </c>
      <c r="H60" s="3"/>
      <c r="I60" s="1"/>
      <c r="J60" s="13"/>
    </row>
    <row r="61" spans="1:17" ht="24" customHeight="1">
      <c r="A61" s="36" t="s">
        <v>8</v>
      </c>
      <c r="B61" s="74" t="s">
        <v>9</v>
      </c>
      <c r="C61" s="74"/>
      <c r="D61" s="75" t="s">
        <v>10</v>
      </c>
      <c r="E61" s="75"/>
      <c r="F61" s="75"/>
      <c r="G61" s="37" t="s">
        <v>11</v>
      </c>
      <c r="H61" s="3"/>
      <c r="I61" s="1"/>
      <c r="J61" s="13"/>
    </row>
    <row r="63" spans="1:17" ht="15.75">
      <c r="A63" s="52" t="s">
        <v>177</v>
      </c>
      <c r="B63" s="53"/>
    </row>
  </sheetData>
  <mergeCells count="35">
    <mergeCell ref="H12:J12"/>
    <mergeCell ref="A1:J1"/>
    <mergeCell ref="A2:J2"/>
    <mergeCell ref="A3:J3"/>
    <mergeCell ref="A4:J4"/>
    <mergeCell ref="A6:J6"/>
    <mergeCell ref="A7:J7"/>
    <mergeCell ref="A8:J8"/>
    <mergeCell ref="A9:J9"/>
    <mergeCell ref="A10:J10"/>
    <mergeCell ref="A12:A13"/>
    <mergeCell ref="B12:B13"/>
    <mergeCell ref="C12:C13"/>
    <mergeCell ref="D12:F12"/>
    <mergeCell ref="G12:G13"/>
    <mergeCell ref="G47:G49"/>
    <mergeCell ref="C44:C46"/>
    <mergeCell ref="C47:C49"/>
    <mergeCell ref="N13:O13"/>
    <mergeCell ref="P13:Q13"/>
    <mergeCell ref="C29:C30"/>
    <mergeCell ref="C33:C35"/>
    <mergeCell ref="G33:G35"/>
    <mergeCell ref="C39:C40"/>
    <mergeCell ref="G44:G46"/>
    <mergeCell ref="A63:B63"/>
    <mergeCell ref="C52:C53"/>
    <mergeCell ref="G52:G53"/>
    <mergeCell ref="A55:E55"/>
    <mergeCell ref="A56:G56"/>
    <mergeCell ref="A58:D58"/>
    <mergeCell ref="B60:C60"/>
    <mergeCell ref="D60:F60"/>
    <mergeCell ref="B61:C61"/>
    <mergeCell ref="D61:F61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Врач-терапевт, Терапевтическое отделение&amp;R&amp;"Times New Roman,обычный"&amp;8&amp;P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zoomScale="80" zoomScaleNormal="90" zoomScaleSheetLayoutView="80" zoomScalePageLayoutView="90" workbookViewId="0">
      <selection activeCell="C20" sqref="C20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2" t="s">
        <v>66</v>
      </c>
      <c r="B2" s="52"/>
    </row>
    <row r="3" spans="1:7" ht="8.25" customHeight="1"/>
    <row r="4" spans="1:7" ht="30">
      <c r="A4" s="38" t="s">
        <v>178</v>
      </c>
      <c r="B4" s="9"/>
      <c r="C4" s="38" t="s">
        <v>179</v>
      </c>
      <c r="D4" s="9"/>
      <c r="E4" s="39"/>
      <c r="F4" s="14"/>
      <c r="G4" s="39"/>
    </row>
    <row r="5" spans="1:7" ht="16.5">
      <c r="A5" s="10" t="s">
        <v>67</v>
      </c>
      <c r="B5" s="10"/>
      <c r="C5" s="10" t="s">
        <v>68</v>
      </c>
      <c r="D5" s="10"/>
      <c r="E5" s="10" t="s">
        <v>69</v>
      </c>
      <c r="F5" s="10"/>
      <c r="G5" s="10" t="s">
        <v>70</v>
      </c>
    </row>
    <row r="6" spans="1:7" ht="8.25" customHeight="1"/>
    <row r="7" spans="1:7" ht="15.75">
      <c r="A7" s="52" t="s">
        <v>71</v>
      </c>
      <c r="B7" s="52"/>
    </row>
    <row r="8" spans="1:7" ht="10.5" customHeight="1"/>
    <row r="9" spans="1:7" ht="15.75">
      <c r="A9" s="38" t="s">
        <v>133</v>
      </c>
      <c r="B9" s="9"/>
      <c r="C9" s="38" t="s">
        <v>180</v>
      </c>
      <c r="D9" s="9"/>
      <c r="E9" s="39"/>
      <c r="F9" s="14"/>
      <c r="G9" s="39"/>
    </row>
    <row r="10" spans="1:7" ht="16.5">
      <c r="A10" s="10" t="s">
        <v>67</v>
      </c>
      <c r="B10" s="10"/>
      <c r="C10" s="10" t="s">
        <v>68</v>
      </c>
      <c r="D10" s="10"/>
      <c r="E10" s="10" t="s">
        <v>69</v>
      </c>
      <c r="F10" s="10"/>
      <c r="G10" s="10" t="s">
        <v>70</v>
      </c>
    </row>
    <row r="11" spans="1:7" ht="15.75">
      <c r="A11" s="38" t="s">
        <v>181</v>
      </c>
      <c r="B11" s="9"/>
      <c r="C11" s="38" t="s">
        <v>182</v>
      </c>
      <c r="D11" s="9"/>
      <c r="E11" s="39"/>
      <c r="F11" s="14"/>
      <c r="G11" s="39"/>
    </row>
    <row r="12" spans="1:7" ht="16.5">
      <c r="A12" s="10" t="s">
        <v>67</v>
      </c>
      <c r="B12" s="10"/>
      <c r="C12" s="10" t="s">
        <v>68</v>
      </c>
      <c r="D12" s="10"/>
      <c r="E12" s="10" t="s">
        <v>69</v>
      </c>
      <c r="F12" s="10"/>
      <c r="G12" s="10" t="s">
        <v>70</v>
      </c>
    </row>
    <row r="13" spans="1:7" ht="15.75">
      <c r="A13" s="38" t="s">
        <v>183</v>
      </c>
      <c r="B13" s="9"/>
      <c r="C13" s="38" t="s">
        <v>184</v>
      </c>
      <c r="D13" s="9"/>
      <c r="E13" s="39"/>
      <c r="F13" s="14"/>
      <c r="G13" s="39"/>
    </row>
    <row r="14" spans="1:7" ht="16.5">
      <c r="A14" s="10" t="s">
        <v>67</v>
      </c>
      <c r="B14" s="10"/>
      <c r="C14" s="10" t="s">
        <v>68</v>
      </c>
      <c r="D14" s="10"/>
      <c r="E14" s="10" t="s">
        <v>69</v>
      </c>
      <c r="F14" s="10"/>
      <c r="G14" s="10" t="s">
        <v>70</v>
      </c>
    </row>
    <row r="15" spans="1:7" ht="60">
      <c r="A15" s="38" t="s">
        <v>185</v>
      </c>
      <c r="B15" s="9"/>
      <c r="C15" s="38" t="s">
        <v>186</v>
      </c>
      <c r="D15" s="9"/>
      <c r="E15" s="39"/>
      <c r="F15" s="14"/>
      <c r="G15" s="39"/>
    </row>
    <row r="16" spans="1:7" ht="16.5">
      <c r="A16" s="10" t="s">
        <v>67</v>
      </c>
      <c r="B16" s="10"/>
      <c r="C16" s="10" t="s">
        <v>68</v>
      </c>
      <c r="D16" s="10"/>
      <c r="E16" s="10" t="s">
        <v>69</v>
      </c>
      <c r="F16" s="10"/>
      <c r="G16" s="10" t="s">
        <v>70</v>
      </c>
    </row>
    <row r="17" spans="1:5" ht="12.75" customHeight="1"/>
    <row r="18" spans="1:5" ht="15.75">
      <c r="A18" s="52" t="s">
        <v>72</v>
      </c>
      <c r="B18" s="52"/>
      <c r="C18" s="50"/>
    </row>
    <row r="19" spans="1:5" ht="8.25" customHeight="1"/>
    <row r="20" spans="1:5" ht="15.75">
      <c r="A20" s="39"/>
      <c r="B20" s="9"/>
      <c r="C20" s="38"/>
      <c r="D20" s="51"/>
      <c r="E20" s="39"/>
    </row>
    <row r="21" spans="1:5" ht="16.5">
      <c r="A21" s="11" t="s">
        <v>69</v>
      </c>
      <c r="B21" s="11"/>
      <c r="C21" s="10" t="s">
        <v>73</v>
      </c>
      <c r="D21" s="11"/>
      <c r="E21" s="11" t="s">
        <v>70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Врач-терапевт, Терапевтическое отделение&amp;R&amp;"Times New Roman,обычный"&amp;8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8"/>
  <sheetViews>
    <sheetView view="pageLayout" topLeftCell="A61" zoomScaleNormal="100" zoomScaleSheetLayoutView="80" workbookViewId="0">
      <selection activeCell="H55" sqref="H5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4" t="s">
        <v>138</v>
      </c>
      <c r="B1" s="55"/>
      <c r="C1" s="55"/>
      <c r="D1" s="55"/>
      <c r="E1" s="55"/>
      <c r="F1" s="55"/>
      <c r="G1" s="55"/>
      <c r="H1" s="55"/>
      <c r="I1" s="55"/>
      <c r="J1" s="56"/>
    </row>
    <row r="2" spans="1:17">
      <c r="A2" s="57" t="s">
        <v>0</v>
      </c>
      <c r="B2" s="55"/>
      <c r="C2" s="55"/>
      <c r="D2" s="55"/>
      <c r="E2" s="55"/>
      <c r="F2" s="55"/>
      <c r="G2" s="55"/>
      <c r="H2" s="55"/>
      <c r="I2" s="55"/>
      <c r="J2" s="56"/>
    </row>
    <row r="3" spans="1:17">
      <c r="A3" s="54" t="s">
        <v>139</v>
      </c>
      <c r="B3" s="55"/>
      <c r="C3" s="55"/>
      <c r="D3" s="55"/>
      <c r="E3" s="55"/>
      <c r="F3" s="55"/>
      <c r="G3" s="55"/>
      <c r="H3" s="55"/>
      <c r="I3" s="55"/>
      <c r="J3" s="56"/>
    </row>
    <row r="4" spans="1:17">
      <c r="A4" s="57" t="s">
        <v>1</v>
      </c>
      <c r="B4" s="55"/>
      <c r="C4" s="55"/>
      <c r="D4" s="55"/>
      <c r="E4" s="55"/>
      <c r="F4" s="55"/>
      <c r="G4" s="55"/>
      <c r="H4" s="55"/>
      <c r="I4" s="55"/>
      <c r="J4" s="56"/>
    </row>
    <row r="6" spans="1:17" ht="32.25" customHeight="1">
      <c r="A6" s="58" t="s">
        <v>2</v>
      </c>
      <c r="B6" s="59"/>
      <c r="C6" s="59"/>
      <c r="D6" s="59"/>
      <c r="E6" s="59"/>
      <c r="F6" s="59"/>
      <c r="G6" s="59"/>
      <c r="H6" s="59"/>
      <c r="I6" s="59"/>
      <c r="J6" s="59"/>
    </row>
    <row r="7" spans="1:17" ht="22.5" customHeight="1">
      <c r="A7" s="52" t="s">
        <v>217</v>
      </c>
      <c r="B7" s="53"/>
      <c r="C7" s="53"/>
      <c r="D7" s="53"/>
      <c r="E7" s="53"/>
      <c r="F7" s="53"/>
      <c r="G7" s="53"/>
      <c r="H7" s="53"/>
      <c r="I7" s="53"/>
      <c r="J7" s="53"/>
    </row>
    <row r="8" spans="1:17" ht="22.5" customHeight="1">
      <c r="A8" s="52" t="s">
        <v>214</v>
      </c>
      <c r="B8" s="53"/>
      <c r="C8" s="53"/>
      <c r="D8" s="53"/>
      <c r="E8" s="53"/>
      <c r="F8" s="53"/>
      <c r="G8" s="53"/>
      <c r="H8" s="53"/>
      <c r="I8" s="53"/>
      <c r="J8" s="53"/>
    </row>
    <row r="9" spans="1:17" ht="22.5" customHeight="1">
      <c r="A9" s="52" t="s">
        <v>201</v>
      </c>
      <c r="B9" s="53"/>
      <c r="C9" s="53"/>
      <c r="D9" s="53"/>
      <c r="E9" s="53"/>
      <c r="F9" s="53"/>
      <c r="G9" s="53"/>
      <c r="H9" s="53"/>
      <c r="I9" s="53"/>
      <c r="J9" s="53"/>
    </row>
    <row r="10" spans="1:17" ht="22.5" customHeight="1">
      <c r="A10" s="52" t="s">
        <v>202</v>
      </c>
      <c r="B10" s="53"/>
      <c r="C10" s="53"/>
      <c r="D10" s="53"/>
      <c r="E10" s="53"/>
      <c r="F10" s="53"/>
      <c r="G10" s="53"/>
      <c r="H10" s="53"/>
      <c r="I10" s="53"/>
      <c r="J10" s="53"/>
    </row>
    <row r="12" spans="1:17" ht="24" customHeight="1">
      <c r="A12" s="62" t="s">
        <v>12</v>
      </c>
      <c r="B12" s="63" t="s">
        <v>13</v>
      </c>
      <c r="C12" s="62" t="s">
        <v>14</v>
      </c>
      <c r="D12" s="62" t="s">
        <v>15</v>
      </c>
      <c r="E12" s="62"/>
      <c r="F12" s="62"/>
      <c r="G12" s="64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3"/>
      <c r="C13" s="62"/>
      <c r="D13" s="43" t="s">
        <v>18</v>
      </c>
      <c r="E13" s="43" t="s">
        <v>19</v>
      </c>
      <c r="F13" s="44" t="s">
        <v>20</v>
      </c>
      <c r="G13" s="64"/>
      <c r="H13" s="43" t="s">
        <v>18</v>
      </c>
      <c r="I13" s="43" t="s">
        <v>19</v>
      </c>
      <c r="J13" s="44" t="s">
        <v>20</v>
      </c>
      <c r="K13" s="42"/>
      <c r="N13" s="62" t="s">
        <v>21</v>
      </c>
      <c r="O13" s="65"/>
      <c r="P13" s="62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101</v>
      </c>
      <c r="B15" s="21" t="s">
        <v>25</v>
      </c>
      <c r="C15" s="43" t="s">
        <v>140</v>
      </c>
      <c r="D15" s="22">
        <v>2</v>
      </c>
      <c r="E15" s="22">
        <v>2</v>
      </c>
      <c r="F15" s="24" t="s">
        <v>32</v>
      </c>
      <c r="G15" s="43" t="s">
        <v>125</v>
      </c>
      <c r="H15" s="22">
        <v>2</v>
      </c>
      <c r="I15" s="22">
        <v>1</v>
      </c>
      <c r="J15" s="24" t="s">
        <v>62</v>
      </c>
      <c r="K15" s="42"/>
      <c r="N15" s="7">
        <f>E15/E49</f>
        <v>2.2222222222222223E-2</v>
      </c>
      <c r="O15" s="7">
        <f>I15/I49</f>
        <v>1.4084507042253521E-2</v>
      </c>
      <c r="P15" s="7">
        <f>N15*D15</f>
        <v>4.4444444444444446E-2</v>
      </c>
      <c r="Q15" s="7">
        <f>O15*H15</f>
        <v>2.8169014084507043E-2</v>
      </c>
    </row>
    <row r="16" spans="1:17" ht="92.25" customHeight="1">
      <c r="A16" s="43" t="s">
        <v>30</v>
      </c>
      <c r="B16" s="21" t="s">
        <v>31</v>
      </c>
      <c r="C16" s="43" t="s">
        <v>102</v>
      </c>
      <c r="D16" s="22">
        <v>2</v>
      </c>
      <c r="E16" s="22">
        <v>2</v>
      </c>
      <c r="F16" s="24" t="s">
        <v>32</v>
      </c>
      <c r="G16" s="43" t="s">
        <v>103</v>
      </c>
      <c r="H16" s="22">
        <v>2</v>
      </c>
      <c r="I16" s="22">
        <v>1</v>
      </c>
      <c r="J16" s="24" t="s">
        <v>62</v>
      </c>
      <c r="N16" s="7">
        <f>E16/E49</f>
        <v>2.2222222222222223E-2</v>
      </c>
      <c r="O16" s="7">
        <f>I16/I49</f>
        <v>1.4084507042253521E-2</v>
      </c>
      <c r="P16" s="7">
        <f t="shared" ref="P16:P48" si="0">N16*D16</f>
        <v>4.4444444444444446E-2</v>
      </c>
      <c r="Q16" s="7">
        <f t="shared" ref="Q16:Q48" si="1">O16*H16</f>
        <v>2.8169014084507043E-2</v>
      </c>
    </row>
    <row r="17" spans="1:17" ht="48" customHeight="1">
      <c r="A17" s="43" t="s">
        <v>84</v>
      </c>
      <c r="B17" s="25" t="s">
        <v>109</v>
      </c>
      <c r="C17" s="43" t="s">
        <v>85</v>
      </c>
      <c r="D17" s="22">
        <v>1</v>
      </c>
      <c r="E17" s="22">
        <v>3</v>
      </c>
      <c r="F17" s="24" t="s">
        <v>39</v>
      </c>
      <c r="G17" s="43" t="s">
        <v>83</v>
      </c>
      <c r="H17" s="22">
        <v>1</v>
      </c>
      <c r="I17" s="22">
        <v>2</v>
      </c>
      <c r="J17" s="24" t="s">
        <v>62</v>
      </c>
      <c r="N17" s="7">
        <f>E17/E49</f>
        <v>3.3333333333333333E-2</v>
      </c>
      <c r="O17" s="7">
        <f>I17/I49</f>
        <v>2.8169014084507043E-2</v>
      </c>
      <c r="P17" s="7">
        <f t="shared" si="0"/>
        <v>3.3333333333333333E-2</v>
      </c>
      <c r="Q17" s="7">
        <f>O17*H17</f>
        <v>2.8169014084507043E-2</v>
      </c>
    </row>
    <row r="18" spans="1:17" ht="63" customHeight="1">
      <c r="A18" s="43" t="s">
        <v>144</v>
      </c>
      <c r="B18" s="25" t="s">
        <v>143</v>
      </c>
      <c r="C18" s="43" t="s">
        <v>145</v>
      </c>
      <c r="D18" s="22">
        <v>2</v>
      </c>
      <c r="E18" s="22">
        <v>6</v>
      </c>
      <c r="F18" s="28" t="s">
        <v>221</v>
      </c>
      <c r="G18" s="43" t="s">
        <v>125</v>
      </c>
      <c r="H18" s="22">
        <v>1</v>
      </c>
      <c r="I18" s="22">
        <v>5</v>
      </c>
      <c r="J18" s="23" t="s">
        <v>29</v>
      </c>
      <c r="N18" s="7">
        <f>E18/E49</f>
        <v>6.6666666666666666E-2</v>
      </c>
      <c r="O18" s="7">
        <f>I18/I49</f>
        <v>7.0422535211267609E-2</v>
      </c>
      <c r="P18" s="7">
        <f t="shared" si="0"/>
        <v>0.13333333333333333</v>
      </c>
      <c r="Q18" s="7">
        <f>O18*H18</f>
        <v>7.0422535211267609E-2</v>
      </c>
    </row>
    <row r="19" spans="1:17" ht="127.5" customHeight="1">
      <c r="A19" s="43" t="s">
        <v>147</v>
      </c>
      <c r="B19" s="25" t="s">
        <v>146</v>
      </c>
      <c r="C19" s="43" t="s">
        <v>168</v>
      </c>
      <c r="D19" s="22">
        <v>2</v>
      </c>
      <c r="E19" s="22">
        <v>6</v>
      </c>
      <c r="F19" s="28" t="s">
        <v>221</v>
      </c>
      <c r="G19" s="43" t="s">
        <v>125</v>
      </c>
      <c r="H19" s="22">
        <v>1</v>
      </c>
      <c r="I19" s="22">
        <v>5</v>
      </c>
      <c r="J19" s="23" t="s">
        <v>29</v>
      </c>
      <c r="N19" s="7">
        <f>E19/E49</f>
        <v>6.6666666666666666E-2</v>
      </c>
      <c r="O19" s="7">
        <f>I19/I49</f>
        <v>7.0422535211267609E-2</v>
      </c>
      <c r="P19" s="7">
        <f t="shared" si="0"/>
        <v>0.13333333333333333</v>
      </c>
      <c r="Q19" s="7">
        <f>O19*H19</f>
        <v>7.0422535211267609E-2</v>
      </c>
    </row>
    <row r="20" spans="1:17" ht="110.25" customHeight="1">
      <c r="A20" s="43" t="s">
        <v>149</v>
      </c>
      <c r="B20" s="25" t="s">
        <v>148</v>
      </c>
      <c r="C20" s="43" t="s">
        <v>151</v>
      </c>
      <c r="D20" s="22">
        <v>3</v>
      </c>
      <c r="E20" s="22">
        <v>2</v>
      </c>
      <c r="F20" s="24" t="s">
        <v>27</v>
      </c>
      <c r="G20" s="43" t="s">
        <v>150</v>
      </c>
      <c r="H20" s="22">
        <v>2</v>
      </c>
      <c r="I20" s="22">
        <v>1</v>
      </c>
      <c r="J20" s="24" t="s">
        <v>62</v>
      </c>
      <c r="N20" s="7">
        <f>E20/E49</f>
        <v>2.2222222222222223E-2</v>
      </c>
      <c r="O20" s="7">
        <f>I20/I49</f>
        <v>1.4084507042253521E-2</v>
      </c>
      <c r="P20" s="7">
        <f t="shared" si="0"/>
        <v>6.6666666666666666E-2</v>
      </c>
      <c r="Q20" s="7">
        <f>O20*H20</f>
        <v>2.8169014084507043E-2</v>
      </c>
    </row>
    <row r="21" spans="1:17" ht="92.25" customHeight="1">
      <c r="A21" s="43" t="s">
        <v>86</v>
      </c>
      <c r="B21" s="25" t="s">
        <v>152</v>
      </c>
      <c r="C21" s="43" t="s">
        <v>110</v>
      </c>
      <c r="D21" s="26">
        <v>3</v>
      </c>
      <c r="E21" s="26">
        <v>2</v>
      </c>
      <c r="F21" s="24" t="s">
        <v>27</v>
      </c>
      <c r="G21" s="44" t="s">
        <v>83</v>
      </c>
      <c r="H21" s="26">
        <v>2</v>
      </c>
      <c r="I21" s="26">
        <v>1</v>
      </c>
      <c r="J21" s="24" t="s">
        <v>62</v>
      </c>
      <c r="K21" s="42"/>
      <c r="N21" s="7">
        <f>E21/E49</f>
        <v>2.2222222222222223E-2</v>
      </c>
      <c r="O21" s="7">
        <f>I21/I49</f>
        <v>1.4084507042253521E-2</v>
      </c>
      <c r="P21" s="7">
        <f t="shared" si="0"/>
        <v>6.6666666666666666E-2</v>
      </c>
      <c r="Q21" s="7">
        <f t="shared" si="1"/>
        <v>2.8169014084507043E-2</v>
      </c>
    </row>
    <row r="22" spans="1:17" ht="89.25" customHeight="1">
      <c r="A22" s="43" t="s">
        <v>35</v>
      </c>
      <c r="B22" s="25" t="s">
        <v>112</v>
      </c>
      <c r="C22" s="43" t="s">
        <v>88</v>
      </c>
      <c r="D22" s="29">
        <v>2</v>
      </c>
      <c r="E22" s="29">
        <v>2</v>
      </c>
      <c r="F22" s="24" t="s">
        <v>32</v>
      </c>
      <c r="G22" s="43" t="s">
        <v>87</v>
      </c>
      <c r="H22" s="22">
        <v>2</v>
      </c>
      <c r="I22" s="22">
        <v>1</v>
      </c>
      <c r="J22" s="24" t="s">
        <v>62</v>
      </c>
      <c r="K22" s="42"/>
      <c r="N22" s="7">
        <f>E22/E49</f>
        <v>2.2222222222222223E-2</v>
      </c>
      <c r="O22" s="7">
        <f>I22/I49</f>
        <v>1.4084507042253521E-2</v>
      </c>
      <c r="P22" s="7">
        <f t="shared" si="0"/>
        <v>4.4444444444444446E-2</v>
      </c>
      <c r="Q22" s="7">
        <f t="shared" si="1"/>
        <v>2.8169014084507043E-2</v>
      </c>
    </row>
    <row r="23" spans="1:17" ht="69.75" customHeight="1">
      <c r="A23" s="43" t="s">
        <v>134</v>
      </c>
      <c r="B23" s="25" t="s">
        <v>90</v>
      </c>
      <c r="C23" s="62" t="s">
        <v>203</v>
      </c>
      <c r="D23" s="22">
        <v>1</v>
      </c>
      <c r="E23" s="22">
        <v>5</v>
      </c>
      <c r="F23" s="23" t="s">
        <v>29</v>
      </c>
      <c r="G23" s="43" t="s">
        <v>113</v>
      </c>
      <c r="H23" s="22">
        <v>1</v>
      </c>
      <c r="I23" s="22">
        <v>5</v>
      </c>
      <c r="J23" s="23" t="s">
        <v>29</v>
      </c>
      <c r="N23" s="7">
        <f>E23/E49</f>
        <v>5.5555555555555552E-2</v>
      </c>
      <c r="O23" s="7">
        <f>I23/I49</f>
        <v>7.0422535211267609E-2</v>
      </c>
      <c r="P23" s="7">
        <f t="shared" si="0"/>
        <v>5.5555555555555552E-2</v>
      </c>
      <c r="Q23" s="7">
        <f t="shared" si="1"/>
        <v>7.0422535211267609E-2</v>
      </c>
    </row>
    <row r="24" spans="1:17" ht="68.25" customHeight="1">
      <c r="A24" s="43" t="s">
        <v>159</v>
      </c>
      <c r="B24" s="25" t="s">
        <v>158</v>
      </c>
      <c r="C24" s="76"/>
      <c r="D24" s="22">
        <v>1</v>
      </c>
      <c r="E24" s="22">
        <v>5</v>
      </c>
      <c r="F24" s="23" t="s">
        <v>29</v>
      </c>
      <c r="G24" s="43" t="s">
        <v>83</v>
      </c>
      <c r="H24" s="22">
        <v>1</v>
      </c>
      <c r="I24" s="22">
        <v>5</v>
      </c>
      <c r="J24" s="23" t="s">
        <v>29</v>
      </c>
      <c r="N24" s="7">
        <f>E24/E49</f>
        <v>5.5555555555555552E-2</v>
      </c>
      <c r="O24" s="7">
        <f>I24/I49</f>
        <v>7.0422535211267609E-2</v>
      </c>
      <c r="P24" s="7">
        <f t="shared" si="0"/>
        <v>5.5555555555555552E-2</v>
      </c>
      <c r="Q24" s="7">
        <f t="shared" si="1"/>
        <v>7.0422535211267609E-2</v>
      </c>
    </row>
    <row r="25" spans="1:17" ht="63" customHeight="1">
      <c r="A25" s="43" t="s">
        <v>160</v>
      </c>
      <c r="B25" s="25" t="s">
        <v>38</v>
      </c>
      <c r="C25" s="43" t="s">
        <v>167</v>
      </c>
      <c r="D25" s="22">
        <v>3</v>
      </c>
      <c r="E25" s="22">
        <v>6</v>
      </c>
      <c r="F25" s="40" t="s">
        <v>205</v>
      </c>
      <c r="G25" s="43" t="s">
        <v>83</v>
      </c>
      <c r="H25" s="22">
        <v>3</v>
      </c>
      <c r="I25" s="22">
        <v>5</v>
      </c>
      <c r="J25" s="28" t="s">
        <v>118</v>
      </c>
      <c r="K25" s="42"/>
      <c r="N25" s="7">
        <f>E25/E49</f>
        <v>6.6666666666666666E-2</v>
      </c>
      <c r="O25" s="7">
        <f>I25/I49</f>
        <v>7.0422535211267609E-2</v>
      </c>
      <c r="P25" s="7">
        <f t="shared" si="0"/>
        <v>0.2</v>
      </c>
      <c r="Q25" s="7">
        <f t="shared" si="1"/>
        <v>0.21126760563380281</v>
      </c>
    </row>
    <row r="26" spans="1:17" ht="68.25" customHeight="1">
      <c r="A26" s="43" t="s">
        <v>161</v>
      </c>
      <c r="B26" s="25" t="s">
        <v>40</v>
      </c>
      <c r="C26" s="43" t="s">
        <v>167</v>
      </c>
      <c r="D26" s="22">
        <v>3</v>
      </c>
      <c r="E26" s="22">
        <v>5</v>
      </c>
      <c r="F26" s="28" t="s">
        <v>118</v>
      </c>
      <c r="G26" s="43" t="s">
        <v>83</v>
      </c>
      <c r="H26" s="22">
        <v>3</v>
      </c>
      <c r="I26" s="22">
        <v>4</v>
      </c>
      <c r="J26" s="23" t="s">
        <v>33</v>
      </c>
      <c r="K26" s="42"/>
      <c r="N26" s="7">
        <f>E26/E49</f>
        <v>5.5555555555555552E-2</v>
      </c>
      <c r="O26" s="7">
        <f>I26/I49</f>
        <v>5.6338028169014086E-2</v>
      </c>
      <c r="P26" s="7">
        <f t="shared" si="0"/>
        <v>0.16666666666666666</v>
      </c>
      <c r="Q26" s="7">
        <f t="shared" si="1"/>
        <v>0.16901408450704225</v>
      </c>
    </row>
    <row r="27" spans="1:17" ht="69.75" customHeight="1">
      <c r="A27" s="43" t="s">
        <v>114</v>
      </c>
      <c r="B27" s="25" t="s">
        <v>164</v>
      </c>
      <c r="C27" s="43" t="s">
        <v>204</v>
      </c>
      <c r="D27" s="22">
        <v>1</v>
      </c>
      <c r="E27" s="22">
        <v>5</v>
      </c>
      <c r="F27" s="23" t="s">
        <v>29</v>
      </c>
      <c r="G27" s="43" t="s">
        <v>115</v>
      </c>
      <c r="H27" s="22">
        <v>1</v>
      </c>
      <c r="I27" s="22">
        <v>4</v>
      </c>
      <c r="J27" s="24" t="s">
        <v>32</v>
      </c>
      <c r="K27" s="42"/>
      <c r="N27" s="7">
        <f>E27/E49</f>
        <v>5.5555555555555552E-2</v>
      </c>
      <c r="O27" s="7">
        <f>I27/I49</f>
        <v>5.6338028169014086E-2</v>
      </c>
      <c r="P27" s="7">
        <f t="shared" si="0"/>
        <v>5.5555555555555552E-2</v>
      </c>
      <c r="Q27" s="7">
        <f t="shared" si="1"/>
        <v>5.6338028169014086E-2</v>
      </c>
    </row>
    <row r="28" spans="1:17" ht="43.5" customHeight="1">
      <c r="A28" s="43" t="s">
        <v>41</v>
      </c>
      <c r="B28" s="25" t="s">
        <v>165</v>
      </c>
      <c r="C28" s="43" t="s">
        <v>104</v>
      </c>
      <c r="D28" s="29">
        <v>1</v>
      </c>
      <c r="E28" s="29">
        <v>4</v>
      </c>
      <c r="F28" s="24" t="s">
        <v>32</v>
      </c>
      <c r="G28" s="43" t="s">
        <v>89</v>
      </c>
      <c r="H28" s="22">
        <v>1</v>
      </c>
      <c r="I28" s="22">
        <v>3</v>
      </c>
      <c r="J28" s="24" t="s">
        <v>39</v>
      </c>
      <c r="K28" s="42"/>
      <c r="N28" s="7">
        <f>E28/E49</f>
        <v>4.4444444444444446E-2</v>
      </c>
      <c r="O28" s="7">
        <f>I28/I49</f>
        <v>4.2253521126760563E-2</v>
      </c>
      <c r="P28" s="7">
        <f t="shared" si="0"/>
        <v>4.4444444444444446E-2</v>
      </c>
      <c r="Q28" s="7">
        <f t="shared" si="1"/>
        <v>4.2253521126760563E-2</v>
      </c>
    </row>
    <row r="29" spans="1:17" ht="86.25" customHeight="1">
      <c r="A29" s="43" t="s">
        <v>42</v>
      </c>
      <c r="B29" s="25" t="s">
        <v>166</v>
      </c>
      <c r="C29" s="43" t="s">
        <v>93</v>
      </c>
      <c r="D29" s="29">
        <v>1</v>
      </c>
      <c r="E29" s="29">
        <v>5</v>
      </c>
      <c r="F29" s="23" t="s">
        <v>29</v>
      </c>
      <c r="G29" s="43" t="s">
        <v>94</v>
      </c>
      <c r="H29" s="22">
        <v>1</v>
      </c>
      <c r="I29" s="22">
        <v>5</v>
      </c>
      <c r="J29" s="23" t="s">
        <v>29</v>
      </c>
      <c r="K29" s="42"/>
      <c r="N29" s="7">
        <f>E29/E49</f>
        <v>5.5555555555555552E-2</v>
      </c>
      <c r="O29" s="7">
        <f>I29/I49</f>
        <v>7.0422535211267609E-2</v>
      </c>
      <c r="P29" s="7">
        <f t="shared" si="0"/>
        <v>5.5555555555555552E-2</v>
      </c>
      <c r="Q29" s="7">
        <f t="shared" si="1"/>
        <v>7.0422535211267609E-2</v>
      </c>
    </row>
    <row r="30" spans="1:17" ht="42" customHeight="1">
      <c r="A30" s="43" t="s">
        <v>44</v>
      </c>
      <c r="B30" s="25" t="s">
        <v>78</v>
      </c>
      <c r="C30" s="62" t="s">
        <v>135</v>
      </c>
      <c r="D30" s="22">
        <v>1</v>
      </c>
      <c r="E30" s="22">
        <v>3</v>
      </c>
      <c r="F30" s="24" t="s">
        <v>39</v>
      </c>
      <c r="G30" s="62" t="s">
        <v>83</v>
      </c>
      <c r="H30" s="22">
        <v>1</v>
      </c>
      <c r="I30" s="22">
        <v>2</v>
      </c>
      <c r="J30" s="24" t="s">
        <v>62</v>
      </c>
      <c r="K30" s="42"/>
      <c r="N30" s="7">
        <f>E30/E49</f>
        <v>3.3333333333333333E-2</v>
      </c>
      <c r="O30" s="7">
        <f>I30/I49</f>
        <v>2.8169014084507043E-2</v>
      </c>
      <c r="P30" s="7">
        <f t="shared" si="0"/>
        <v>3.3333333333333333E-2</v>
      </c>
      <c r="Q30" s="7">
        <f t="shared" si="1"/>
        <v>2.8169014084507043E-2</v>
      </c>
    </row>
    <row r="31" spans="1:17" ht="35.25" customHeight="1">
      <c r="A31" s="43" t="s">
        <v>46</v>
      </c>
      <c r="B31" s="25" t="s">
        <v>43</v>
      </c>
      <c r="C31" s="66"/>
      <c r="D31" s="22">
        <v>1</v>
      </c>
      <c r="E31" s="22">
        <v>1</v>
      </c>
      <c r="F31" s="24" t="s">
        <v>37</v>
      </c>
      <c r="G31" s="62"/>
      <c r="H31" s="22">
        <v>1</v>
      </c>
      <c r="I31" s="22">
        <v>1</v>
      </c>
      <c r="J31" s="24" t="s">
        <v>37</v>
      </c>
      <c r="K31" s="42"/>
      <c r="N31" s="7">
        <f>E31/E49</f>
        <v>1.1111111111111112E-2</v>
      </c>
      <c r="O31" s="7">
        <f>I31/I49</f>
        <v>1.4084507042253521E-2</v>
      </c>
      <c r="P31" s="7">
        <f t="shared" si="0"/>
        <v>1.1111111111111112E-2</v>
      </c>
      <c r="Q31" s="7">
        <f t="shared" si="1"/>
        <v>1.4084507042253521E-2</v>
      </c>
    </row>
    <row r="32" spans="1:17" ht="33" customHeight="1">
      <c r="A32" s="43" t="s">
        <v>47</v>
      </c>
      <c r="B32" s="25" t="s">
        <v>79</v>
      </c>
      <c r="C32" s="66"/>
      <c r="D32" s="22">
        <v>1</v>
      </c>
      <c r="E32" s="22">
        <v>1</v>
      </c>
      <c r="F32" s="24" t="s">
        <v>37</v>
      </c>
      <c r="G32" s="62"/>
      <c r="H32" s="22">
        <v>1</v>
      </c>
      <c r="I32" s="22">
        <v>1</v>
      </c>
      <c r="J32" s="24" t="s">
        <v>37</v>
      </c>
      <c r="K32" s="42"/>
      <c r="N32" s="7">
        <f>E32/E49</f>
        <v>1.1111111111111112E-2</v>
      </c>
      <c r="O32" s="7">
        <f>I32/I49</f>
        <v>1.4084507042253521E-2</v>
      </c>
      <c r="P32" s="7">
        <f t="shared" si="0"/>
        <v>1.1111111111111112E-2</v>
      </c>
      <c r="Q32" s="7">
        <f t="shared" si="1"/>
        <v>1.4084507042253521E-2</v>
      </c>
    </row>
    <row r="33" spans="1:17" ht="117.75" customHeight="1">
      <c r="A33" s="43" t="s">
        <v>51</v>
      </c>
      <c r="B33" s="25" t="s">
        <v>50</v>
      </c>
      <c r="C33" s="43" t="s">
        <v>97</v>
      </c>
      <c r="D33" s="29">
        <v>2</v>
      </c>
      <c r="E33" s="29">
        <v>2</v>
      </c>
      <c r="F33" s="24" t="s">
        <v>32</v>
      </c>
      <c r="G33" s="43" t="s">
        <v>83</v>
      </c>
      <c r="H33" s="22">
        <v>1</v>
      </c>
      <c r="I33" s="22">
        <v>1</v>
      </c>
      <c r="J33" s="24" t="s">
        <v>37</v>
      </c>
      <c r="K33" s="16"/>
      <c r="N33" s="7">
        <f>E33/E49</f>
        <v>2.2222222222222223E-2</v>
      </c>
      <c r="O33" s="7">
        <f>I33/I49</f>
        <v>1.4084507042253521E-2</v>
      </c>
      <c r="P33" s="7">
        <f t="shared" si="0"/>
        <v>4.4444444444444446E-2</v>
      </c>
      <c r="Q33" s="7">
        <f t="shared" si="1"/>
        <v>1.4084507042253521E-2</v>
      </c>
    </row>
    <row r="34" spans="1:17" ht="111.75" customHeight="1">
      <c r="A34" s="43" t="s">
        <v>127</v>
      </c>
      <c r="B34" s="25" t="s">
        <v>117</v>
      </c>
      <c r="C34" s="62" t="s">
        <v>194</v>
      </c>
      <c r="D34" s="22">
        <v>2</v>
      </c>
      <c r="E34" s="22">
        <v>2</v>
      </c>
      <c r="F34" s="24" t="s">
        <v>32</v>
      </c>
      <c r="G34" s="43" t="s">
        <v>83</v>
      </c>
      <c r="H34" s="22">
        <v>1</v>
      </c>
      <c r="I34" s="22">
        <v>1</v>
      </c>
      <c r="J34" s="24" t="s">
        <v>37</v>
      </c>
      <c r="K34" s="42"/>
      <c r="N34" s="7">
        <f>E34/E49</f>
        <v>2.2222222222222223E-2</v>
      </c>
      <c r="O34" s="7">
        <f>I34/I49</f>
        <v>1.4084507042253521E-2</v>
      </c>
      <c r="P34" s="7">
        <f t="shared" si="0"/>
        <v>4.4444444444444446E-2</v>
      </c>
      <c r="Q34" s="7">
        <f t="shared" si="1"/>
        <v>1.4084507042253521E-2</v>
      </c>
    </row>
    <row r="35" spans="1:17" ht="57" customHeight="1">
      <c r="A35" s="43" t="s">
        <v>52</v>
      </c>
      <c r="B35" s="25" t="s">
        <v>119</v>
      </c>
      <c r="C35" s="62"/>
      <c r="D35" s="22">
        <v>2</v>
      </c>
      <c r="E35" s="22">
        <v>2</v>
      </c>
      <c r="F35" s="24" t="s">
        <v>32</v>
      </c>
      <c r="G35" s="43" t="s">
        <v>83</v>
      </c>
      <c r="H35" s="22">
        <v>1</v>
      </c>
      <c r="I35" s="22">
        <v>1</v>
      </c>
      <c r="J35" s="24" t="s">
        <v>37</v>
      </c>
      <c r="K35" s="42"/>
      <c r="N35" s="7">
        <f>E35/E49</f>
        <v>2.2222222222222223E-2</v>
      </c>
      <c r="O35" s="7">
        <f>I35/I49</f>
        <v>1.4084507042253521E-2</v>
      </c>
      <c r="P35" s="7">
        <f t="shared" si="0"/>
        <v>4.4444444444444446E-2</v>
      </c>
      <c r="Q35" s="7">
        <f t="shared" si="1"/>
        <v>1.4084507042253521E-2</v>
      </c>
    </row>
    <row r="36" spans="1:17" ht="87" customHeight="1">
      <c r="A36" s="43" t="s">
        <v>106</v>
      </c>
      <c r="B36" s="25" t="s">
        <v>120</v>
      </c>
      <c r="C36" s="43" t="s">
        <v>81</v>
      </c>
      <c r="D36" s="22">
        <v>3</v>
      </c>
      <c r="E36" s="22">
        <v>2</v>
      </c>
      <c r="F36" s="24" t="s">
        <v>27</v>
      </c>
      <c r="G36" s="43" t="s">
        <v>83</v>
      </c>
      <c r="H36" s="22">
        <v>2</v>
      </c>
      <c r="I36" s="22">
        <v>1</v>
      </c>
      <c r="J36" s="24" t="s">
        <v>62</v>
      </c>
      <c r="K36" s="42"/>
      <c r="N36" s="7">
        <f>E36/E49</f>
        <v>2.2222222222222223E-2</v>
      </c>
      <c r="O36" s="7">
        <f>I36/I49</f>
        <v>1.4084507042253521E-2</v>
      </c>
      <c r="P36" s="7">
        <f t="shared" si="0"/>
        <v>6.6666666666666666E-2</v>
      </c>
      <c r="Q36" s="7">
        <f t="shared" si="1"/>
        <v>2.8169014084507043E-2</v>
      </c>
    </row>
    <row r="37" spans="1:17" ht="80.25" customHeight="1">
      <c r="A37" s="43" t="s">
        <v>53</v>
      </c>
      <c r="B37" s="25" t="s">
        <v>121</v>
      </c>
      <c r="C37" s="43" t="s">
        <v>99</v>
      </c>
      <c r="D37" s="22">
        <v>3</v>
      </c>
      <c r="E37" s="22">
        <v>2</v>
      </c>
      <c r="F37" s="24" t="s">
        <v>27</v>
      </c>
      <c r="G37" s="43" t="s">
        <v>98</v>
      </c>
      <c r="H37" s="22">
        <v>2</v>
      </c>
      <c r="I37" s="22">
        <v>1</v>
      </c>
      <c r="J37" s="24" t="s">
        <v>62</v>
      </c>
      <c r="K37" s="42"/>
      <c r="N37" s="7">
        <f>E37/E49</f>
        <v>2.2222222222222223E-2</v>
      </c>
      <c r="O37" s="7">
        <f>I37/I49</f>
        <v>1.4084507042253521E-2</v>
      </c>
      <c r="P37" s="7">
        <f t="shared" si="0"/>
        <v>6.6666666666666666E-2</v>
      </c>
      <c r="Q37" s="7">
        <f t="shared" si="1"/>
        <v>2.8169014084507043E-2</v>
      </c>
    </row>
    <row r="38" spans="1:17" ht="85.5" customHeight="1">
      <c r="A38" s="43" t="s">
        <v>54</v>
      </c>
      <c r="B38" s="25" t="s">
        <v>122</v>
      </c>
      <c r="C38" s="43" t="s">
        <v>116</v>
      </c>
      <c r="D38" s="22">
        <v>3</v>
      </c>
      <c r="E38" s="22">
        <v>1</v>
      </c>
      <c r="F38" s="24" t="s">
        <v>39</v>
      </c>
      <c r="G38" s="43" t="s">
        <v>83</v>
      </c>
      <c r="H38" s="22">
        <v>2</v>
      </c>
      <c r="I38" s="22">
        <v>1</v>
      </c>
      <c r="J38" s="24" t="s">
        <v>62</v>
      </c>
      <c r="K38" s="42"/>
      <c r="N38" s="7">
        <f>E38/E49</f>
        <v>1.1111111111111112E-2</v>
      </c>
      <c r="O38" s="7">
        <f>I38/I49</f>
        <v>1.4084507042253521E-2</v>
      </c>
      <c r="P38" s="7">
        <f t="shared" si="0"/>
        <v>3.3333333333333333E-2</v>
      </c>
      <c r="Q38" s="7">
        <f t="shared" si="1"/>
        <v>2.8169014084507043E-2</v>
      </c>
    </row>
    <row r="39" spans="1:17" ht="49.5" customHeight="1">
      <c r="A39" s="43" t="s">
        <v>55</v>
      </c>
      <c r="B39" s="25" t="s">
        <v>123</v>
      </c>
      <c r="C39" s="62" t="s">
        <v>131</v>
      </c>
      <c r="D39" s="22">
        <v>5</v>
      </c>
      <c r="E39" s="22">
        <v>2</v>
      </c>
      <c r="F39" s="23" t="s">
        <v>28</v>
      </c>
      <c r="G39" s="62" t="s">
        <v>100</v>
      </c>
      <c r="H39" s="22">
        <v>5</v>
      </c>
      <c r="I39" s="22">
        <v>2</v>
      </c>
      <c r="J39" s="23" t="s">
        <v>28</v>
      </c>
      <c r="K39" s="42"/>
      <c r="N39" s="7">
        <f>E39/E49</f>
        <v>2.2222222222222223E-2</v>
      </c>
      <c r="O39" s="7">
        <f>I39/I49</f>
        <v>2.8169014084507043E-2</v>
      </c>
      <c r="P39" s="7">
        <f t="shared" si="0"/>
        <v>0.11111111111111112</v>
      </c>
      <c r="Q39" s="7">
        <f t="shared" si="1"/>
        <v>0.14084507042253522</v>
      </c>
    </row>
    <row r="40" spans="1:17" ht="32.25" customHeight="1">
      <c r="A40" s="43" t="s">
        <v>56</v>
      </c>
      <c r="B40" s="25" t="s">
        <v>128</v>
      </c>
      <c r="C40" s="62"/>
      <c r="D40" s="22">
        <v>5</v>
      </c>
      <c r="E40" s="22">
        <v>1</v>
      </c>
      <c r="F40" s="23" t="s">
        <v>29</v>
      </c>
      <c r="G40" s="62"/>
      <c r="H40" s="22">
        <v>5</v>
      </c>
      <c r="I40" s="22">
        <v>1</v>
      </c>
      <c r="J40" s="23" t="s">
        <v>29</v>
      </c>
      <c r="K40" s="42"/>
      <c r="N40" s="7">
        <f>E40/E49</f>
        <v>1.1111111111111112E-2</v>
      </c>
      <c r="O40" s="7">
        <f>I40/I49</f>
        <v>1.4084507042253521E-2</v>
      </c>
      <c r="P40" s="7">
        <f t="shared" si="0"/>
        <v>5.5555555555555559E-2</v>
      </c>
      <c r="Q40" s="7">
        <f t="shared" si="1"/>
        <v>7.0422535211267609E-2</v>
      </c>
    </row>
    <row r="41" spans="1:17" ht="39.75" customHeight="1">
      <c r="A41" s="43" t="s">
        <v>57</v>
      </c>
      <c r="B41" s="25" t="s">
        <v>129</v>
      </c>
      <c r="C41" s="62"/>
      <c r="D41" s="22">
        <v>4</v>
      </c>
      <c r="E41" s="22">
        <v>1</v>
      </c>
      <c r="F41" s="24" t="s">
        <v>32</v>
      </c>
      <c r="G41" s="62"/>
      <c r="H41" s="22">
        <v>4</v>
      </c>
      <c r="I41" s="22">
        <v>1</v>
      </c>
      <c r="J41" s="24" t="s">
        <v>32</v>
      </c>
      <c r="K41" s="42"/>
      <c r="N41" s="7">
        <f>E41/E49</f>
        <v>1.1111111111111112E-2</v>
      </c>
      <c r="O41" s="7">
        <f>I41/I49</f>
        <v>1.4084507042253521E-2</v>
      </c>
      <c r="P41" s="7">
        <f t="shared" si="0"/>
        <v>4.4444444444444446E-2</v>
      </c>
      <c r="Q41" s="7">
        <f t="shared" si="1"/>
        <v>5.6338028169014086E-2</v>
      </c>
    </row>
    <row r="42" spans="1:17" ht="39.75" customHeight="1">
      <c r="A42" s="43" t="s">
        <v>58</v>
      </c>
      <c r="B42" s="25" t="s">
        <v>130</v>
      </c>
      <c r="C42" s="62"/>
      <c r="D42" s="22">
        <v>5</v>
      </c>
      <c r="E42" s="22">
        <v>1</v>
      </c>
      <c r="F42" s="23" t="s">
        <v>29</v>
      </c>
      <c r="G42" s="62"/>
      <c r="H42" s="22">
        <v>5</v>
      </c>
      <c r="I42" s="22">
        <v>1</v>
      </c>
      <c r="J42" s="23" t="s">
        <v>29</v>
      </c>
      <c r="K42" s="42"/>
      <c r="N42" s="7">
        <f>E42/E49</f>
        <v>1.1111111111111112E-2</v>
      </c>
      <c r="O42" s="7">
        <f>I42/I49</f>
        <v>1.4084507042253521E-2</v>
      </c>
      <c r="P42" s="7">
        <f t="shared" si="0"/>
        <v>5.5555555555555559E-2</v>
      </c>
      <c r="Q42" s="7">
        <f t="shared" si="1"/>
        <v>7.0422535211267609E-2</v>
      </c>
    </row>
    <row r="43" spans="1:17" ht="25.5" customHeight="1">
      <c r="A43" s="43" t="s">
        <v>59</v>
      </c>
      <c r="B43" s="25" t="s">
        <v>170</v>
      </c>
      <c r="C43" s="62"/>
      <c r="D43" s="22">
        <v>4</v>
      </c>
      <c r="E43" s="22">
        <v>2</v>
      </c>
      <c r="F43" s="23" t="s">
        <v>26</v>
      </c>
      <c r="G43" s="62"/>
      <c r="H43" s="22">
        <v>3</v>
      </c>
      <c r="I43" s="22">
        <v>2</v>
      </c>
      <c r="J43" s="24" t="s">
        <v>27</v>
      </c>
      <c r="K43" s="42"/>
      <c r="N43" s="7">
        <f>E43/E49</f>
        <v>2.2222222222222223E-2</v>
      </c>
      <c r="O43" s="7">
        <f>I43/I49</f>
        <v>2.8169014084507043E-2</v>
      </c>
      <c r="P43" s="7">
        <f t="shared" si="0"/>
        <v>8.8888888888888892E-2</v>
      </c>
      <c r="Q43" s="7">
        <f t="shared" si="1"/>
        <v>8.4507042253521125E-2</v>
      </c>
    </row>
    <row r="44" spans="1:17" ht="45.75" customHeight="1">
      <c r="A44" s="43" t="s">
        <v>60</v>
      </c>
      <c r="B44" s="25" t="s">
        <v>171</v>
      </c>
      <c r="C44" s="62"/>
      <c r="D44" s="22">
        <v>5</v>
      </c>
      <c r="E44" s="22">
        <v>1</v>
      </c>
      <c r="F44" s="23" t="s">
        <v>29</v>
      </c>
      <c r="G44" s="62"/>
      <c r="H44" s="22">
        <v>5</v>
      </c>
      <c r="I44" s="22">
        <v>1</v>
      </c>
      <c r="J44" s="23" t="s">
        <v>29</v>
      </c>
      <c r="K44" s="42"/>
      <c r="N44" s="7">
        <f>E44/E49</f>
        <v>1.1111111111111112E-2</v>
      </c>
      <c r="O44" s="7">
        <f>I44/I49</f>
        <v>1.4084507042253521E-2</v>
      </c>
      <c r="P44" s="7">
        <f t="shared" si="0"/>
        <v>5.5555555555555559E-2</v>
      </c>
      <c r="Q44" s="7">
        <f t="shared" si="1"/>
        <v>7.0422535211267609E-2</v>
      </c>
    </row>
    <row r="45" spans="1:17" ht="61.5" customHeight="1">
      <c r="A45" s="43" t="s">
        <v>172</v>
      </c>
      <c r="B45" s="25" t="s">
        <v>124</v>
      </c>
      <c r="C45" s="43" t="s">
        <v>173</v>
      </c>
      <c r="D45" s="22">
        <v>5</v>
      </c>
      <c r="E45" s="22">
        <v>1</v>
      </c>
      <c r="F45" s="23" t="s">
        <v>29</v>
      </c>
      <c r="G45" s="43" t="s">
        <v>83</v>
      </c>
      <c r="H45" s="22">
        <v>5</v>
      </c>
      <c r="I45" s="22">
        <v>1</v>
      </c>
      <c r="J45" s="23" t="s">
        <v>29</v>
      </c>
      <c r="K45" s="42"/>
      <c r="N45" s="7">
        <f>E45/E49</f>
        <v>1.1111111111111112E-2</v>
      </c>
      <c r="O45" s="7">
        <f>I45/I49</f>
        <v>1.4084507042253521E-2</v>
      </c>
      <c r="P45" s="7">
        <f t="shared" si="0"/>
        <v>5.5555555555555559E-2</v>
      </c>
      <c r="Q45" s="7">
        <f t="shared" si="1"/>
        <v>7.0422535211267609E-2</v>
      </c>
    </row>
    <row r="46" spans="1:17" ht="60.75" customHeight="1">
      <c r="A46" s="43" t="s">
        <v>136</v>
      </c>
      <c r="B46" s="27" t="s">
        <v>174</v>
      </c>
      <c r="C46" s="43" t="s">
        <v>200</v>
      </c>
      <c r="D46" s="29">
        <v>2</v>
      </c>
      <c r="E46" s="29">
        <v>3</v>
      </c>
      <c r="F46" s="24" t="s">
        <v>27</v>
      </c>
      <c r="G46" s="43" t="s">
        <v>83</v>
      </c>
      <c r="H46" s="29">
        <v>2</v>
      </c>
      <c r="I46" s="29">
        <v>2</v>
      </c>
      <c r="J46" s="24" t="s">
        <v>32</v>
      </c>
      <c r="K46" s="42"/>
      <c r="N46" s="7">
        <f>E46/E49</f>
        <v>3.3333333333333333E-2</v>
      </c>
      <c r="O46" s="7">
        <f>I46/I49</f>
        <v>2.8169014084507043E-2</v>
      </c>
      <c r="P46" s="7">
        <f>N46*D46</f>
        <v>6.6666666666666666E-2</v>
      </c>
      <c r="Q46" s="7">
        <f>O46*H46</f>
        <v>5.6338028169014086E-2</v>
      </c>
    </row>
    <row r="47" spans="1:17" ht="60.75" customHeight="1">
      <c r="A47" s="43" t="s">
        <v>61</v>
      </c>
      <c r="B47" s="25" t="s">
        <v>175</v>
      </c>
      <c r="C47" s="67" t="s">
        <v>105</v>
      </c>
      <c r="D47" s="22">
        <v>1</v>
      </c>
      <c r="E47" s="22">
        <v>1</v>
      </c>
      <c r="F47" s="24" t="s">
        <v>37</v>
      </c>
      <c r="G47" s="67" t="s">
        <v>83</v>
      </c>
      <c r="H47" s="22">
        <v>1</v>
      </c>
      <c r="I47" s="22">
        <v>1</v>
      </c>
      <c r="J47" s="24" t="s">
        <v>37</v>
      </c>
      <c r="K47" s="42"/>
      <c r="N47" s="7">
        <f>E47/E49</f>
        <v>1.1111111111111112E-2</v>
      </c>
      <c r="O47" s="7">
        <f>I47/I49</f>
        <v>1.4084507042253521E-2</v>
      </c>
      <c r="P47" s="7">
        <f t="shared" si="0"/>
        <v>1.1111111111111112E-2</v>
      </c>
      <c r="Q47" s="7">
        <f t="shared" si="1"/>
        <v>1.4084507042253521E-2</v>
      </c>
    </row>
    <row r="48" spans="1:17" ht="49.5" customHeight="1">
      <c r="A48" s="43" t="s">
        <v>63</v>
      </c>
      <c r="B48" s="25" t="s">
        <v>176</v>
      </c>
      <c r="C48" s="69"/>
      <c r="D48" s="22">
        <v>1</v>
      </c>
      <c r="E48" s="22">
        <v>1</v>
      </c>
      <c r="F48" s="24" t="s">
        <v>37</v>
      </c>
      <c r="G48" s="69"/>
      <c r="H48" s="22">
        <v>1</v>
      </c>
      <c r="I48" s="22">
        <v>1</v>
      </c>
      <c r="J48" s="24" t="s">
        <v>37</v>
      </c>
      <c r="K48" s="42"/>
      <c r="N48" s="7">
        <f>E48/E49</f>
        <v>1.1111111111111112E-2</v>
      </c>
      <c r="O48" s="7">
        <f>I48/I49</f>
        <v>1.4084507042253521E-2</v>
      </c>
      <c r="P48" s="7">
        <f t="shared" si="0"/>
        <v>1.1111111111111112E-2</v>
      </c>
      <c r="Q48" s="7">
        <f t="shared" si="1"/>
        <v>1.4084507042253521E-2</v>
      </c>
    </row>
    <row r="49" spans="1:16" ht="15.75">
      <c r="A49" s="30"/>
      <c r="B49" s="31"/>
      <c r="C49" s="32" t="s">
        <v>64</v>
      </c>
      <c r="D49" s="33">
        <f>SUM(D15:D48)</f>
        <v>83</v>
      </c>
      <c r="E49" s="33">
        <f>SUM(E15:E48)</f>
        <v>90</v>
      </c>
      <c r="F49" s="34"/>
      <c r="G49" s="33"/>
      <c r="H49" s="33">
        <f>SUM(H15:H48)</f>
        <v>72</v>
      </c>
      <c r="I49" s="33">
        <f>SUM(I15:I48)</f>
        <v>71</v>
      </c>
      <c r="J49" s="34"/>
      <c r="P49" s="8"/>
    </row>
    <row r="50" spans="1:16" ht="15.75">
      <c r="A50" s="70" t="s">
        <v>65</v>
      </c>
      <c r="B50" s="70"/>
      <c r="C50" s="70"/>
      <c r="D50" s="70"/>
      <c r="E50" s="70"/>
      <c r="F50" s="35">
        <f>SUM(P15:P48)</f>
        <v>2.1111111111111116</v>
      </c>
      <c r="G50" s="45"/>
      <c r="H50" s="45"/>
      <c r="I50" s="45"/>
      <c r="J50" s="35">
        <f>SUM(Q15:Q48)</f>
        <v>1.8309859154929571</v>
      </c>
      <c r="K50" s="42"/>
    </row>
    <row r="51" spans="1:16">
      <c r="A51" s="71" t="s">
        <v>82</v>
      </c>
      <c r="B51" s="72"/>
      <c r="C51" s="72"/>
      <c r="D51" s="72"/>
      <c r="E51" s="72"/>
      <c r="F51" s="72"/>
      <c r="G51" s="72"/>
    </row>
    <row r="53" spans="1:16" ht="18" customHeight="1">
      <c r="A53" s="73" t="s">
        <v>3</v>
      </c>
      <c r="B53" s="73"/>
      <c r="C53" s="73"/>
      <c r="D53" s="73"/>
      <c r="E53" s="1"/>
      <c r="F53" s="13"/>
      <c r="G53" s="1"/>
      <c r="H53" s="1"/>
      <c r="I53" s="1"/>
      <c r="J53" s="13"/>
    </row>
    <row r="54" spans="1:16" ht="20.25" customHeight="1">
      <c r="A54" s="2"/>
      <c r="B54"/>
      <c r="E54" s="1"/>
      <c r="F54" s="13"/>
      <c r="G54" s="1"/>
      <c r="H54" s="1"/>
      <c r="I54" s="1"/>
      <c r="J54" s="13"/>
    </row>
    <row r="55" spans="1:16" ht="30.75" customHeight="1">
      <c r="A55" s="36" t="s">
        <v>4</v>
      </c>
      <c r="B55" s="74" t="s">
        <v>5</v>
      </c>
      <c r="C55" s="74"/>
      <c r="D55" s="75" t="s">
        <v>6</v>
      </c>
      <c r="E55" s="75"/>
      <c r="F55" s="75"/>
      <c r="G55" s="37" t="s">
        <v>7</v>
      </c>
      <c r="H55" s="3"/>
      <c r="I55" s="1"/>
      <c r="J55" s="13"/>
    </row>
    <row r="56" spans="1:16" ht="24" customHeight="1">
      <c r="A56" s="36" t="s">
        <v>8</v>
      </c>
      <c r="B56" s="74" t="s">
        <v>9</v>
      </c>
      <c r="C56" s="74"/>
      <c r="D56" s="75" t="s">
        <v>10</v>
      </c>
      <c r="E56" s="75"/>
      <c r="F56" s="75"/>
      <c r="G56" s="37" t="s">
        <v>11</v>
      </c>
      <c r="H56" s="3"/>
      <c r="I56" s="1"/>
      <c r="J56" s="13"/>
    </row>
    <row r="58" spans="1:16" ht="15.75">
      <c r="A58" s="52" t="s">
        <v>177</v>
      </c>
      <c r="B58" s="53"/>
    </row>
  </sheetData>
  <mergeCells count="33">
    <mergeCell ref="A7:J7"/>
    <mergeCell ref="A1:J1"/>
    <mergeCell ref="A2:J2"/>
    <mergeCell ref="A3:J3"/>
    <mergeCell ref="A4:J4"/>
    <mergeCell ref="A6:J6"/>
    <mergeCell ref="C34:C35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N13:O13"/>
    <mergeCell ref="P13:Q13"/>
    <mergeCell ref="C23:C24"/>
    <mergeCell ref="C30:C32"/>
    <mergeCell ref="G30:G32"/>
    <mergeCell ref="A58:B58"/>
    <mergeCell ref="C39:C44"/>
    <mergeCell ref="G39:G44"/>
    <mergeCell ref="C47:C48"/>
    <mergeCell ref="G47:G48"/>
    <mergeCell ref="A50:E50"/>
    <mergeCell ref="A51:G51"/>
    <mergeCell ref="A53:D53"/>
    <mergeCell ref="B55:C55"/>
    <mergeCell ref="D55:F55"/>
    <mergeCell ref="B56:C56"/>
    <mergeCell ref="D56:F5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Медицинская сестра процедурной, Терапевтическое отделение&amp;R&amp;"Times New Roman,обычный"&amp;8&amp;P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zoomScale="80" zoomScaleNormal="90" zoomScaleSheetLayoutView="80" zoomScalePageLayoutView="90" workbookViewId="0">
      <selection activeCell="C27" sqref="C27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2" t="s">
        <v>66</v>
      </c>
      <c r="B2" s="52"/>
    </row>
    <row r="3" spans="1:7" ht="8.25" customHeight="1"/>
    <row r="4" spans="1:7" ht="30">
      <c r="A4" s="38" t="s">
        <v>178</v>
      </c>
      <c r="B4" s="9"/>
      <c r="C4" s="38" t="s">
        <v>179</v>
      </c>
      <c r="D4" s="9"/>
      <c r="E4" s="39"/>
      <c r="F4" s="14"/>
      <c r="G4" s="39"/>
    </row>
    <row r="5" spans="1:7" ht="16.5">
      <c r="A5" s="10" t="s">
        <v>67</v>
      </c>
      <c r="B5" s="10"/>
      <c r="C5" s="10" t="s">
        <v>68</v>
      </c>
      <c r="D5" s="10"/>
      <c r="E5" s="10" t="s">
        <v>69</v>
      </c>
      <c r="F5" s="10"/>
      <c r="G5" s="10" t="s">
        <v>70</v>
      </c>
    </row>
    <row r="6" spans="1:7" ht="8.25" customHeight="1"/>
    <row r="7" spans="1:7" ht="15.75">
      <c r="A7" s="52" t="s">
        <v>71</v>
      </c>
      <c r="B7" s="52"/>
    </row>
    <row r="8" spans="1:7" ht="10.5" customHeight="1"/>
    <row r="9" spans="1:7" ht="15.75">
      <c r="A9" s="38" t="s">
        <v>133</v>
      </c>
      <c r="B9" s="9"/>
      <c r="C9" s="38" t="s">
        <v>180</v>
      </c>
      <c r="D9" s="9"/>
      <c r="E9" s="39"/>
      <c r="F9" s="14"/>
      <c r="G9" s="39"/>
    </row>
    <row r="10" spans="1:7" ht="16.5">
      <c r="A10" s="10" t="s">
        <v>67</v>
      </c>
      <c r="B10" s="10"/>
      <c r="C10" s="10" t="s">
        <v>68</v>
      </c>
      <c r="D10" s="10"/>
      <c r="E10" s="10" t="s">
        <v>69</v>
      </c>
      <c r="F10" s="10"/>
      <c r="G10" s="10" t="s">
        <v>70</v>
      </c>
    </row>
    <row r="11" spans="1:7" ht="15.75">
      <c r="A11" s="38" t="s">
        <v>181</v>
      </c>
      <c r="B11" s="9"/>
      <c r="C11" s="38" t="s">
        <v>182</v>
      </c>
      <c r="D11" s="9"/>
      <c r="E11" s="39"/>
      <c r="F11" s="14"/>
      <c r="G11" s="39"/>
    </row>
    <row r="12" spans="1:7" ht="16.5">
      <c r="A12" s="10" t="s">
        <v>67</v>
      </c>
      <c r="B12" s="10"/>
      <c r="C12" s="10" t="s">
        <v>68</v>
      </c>
      <c r="D12" s="10"/>
      <c r="E12" s="10" t="s">
        <v>69</v>
      </c>
      <c r="F12" s="10"/>
      <c r="G12" s="10" t="s">
        <v>70</v>
      </c>
    </row>
    <row r="13" spans="1:7" ht="15.75">
      <c r="A13" s="38" t="s">
        <v>183</v>
      </c>
      <c r="B13" s="9"/>
      <c r="C13" s="38" t="s">
        <v>184</v>
      </c>
      <c r="D13" s="9"/>
      <c r="E13" s="39"/>
      <c r="F13" s="14"/>
      <c r="G13" s="39"/>
    </row>
    <row r="14" spans="1:7" ht="16.5">
      <c r="A14" s="10" t="s">
        <v>67</v>
      </c>
      <c r="B14" s="10"/>
      <c r="C14" s="10" t="s">
        <v>68</v>
      </c>
      <c r="D14" s="10"/>
      <c r="E14" s="10" t="s">
        <v>69</v>
      </c>
      <c r="F14" s="10"/>
      <c r="G14" s="10" t="s">
        <v>70</v>
      </c>
    </row>
    <row r="15" spans="1:7" ht="60">
      <c r="A15" s="38" t="s">
        <v>185</v>
      </c>
      <c r="B15" s="9"/>
      <c r="C15" s="38" t="s">
        <v>186</v>
      </c>
      <c r="D15" s="9"/>
      <c r="E15" s="39"/>
      <c r="F15" s="14"/>
      <c r="G15" s="39"/>
    </row>
    <row r="16" spans="1:7" ht="16.5">
      <c r="A16" s="10" t="s">
        <v>67</v>
      </c>
      <c r="B16" s="10"/>
      <c r="C16" s="10" t="s">
        <v>68</v>
      </c>
      <c r="D16" s="10"/>
      <c r="E16" s="10" t="s">
        <v>69</v>
      </c>
      <c r="F16" s="10"/>
      <c r="G16" s="10" t="s">
        <v>70</v>
      </c>
    </row>
    <row r="17" spans="1:5" ht="12.75" customHeight="1"/>
    <row r="18" spans="1:5" ht="15.75">
      <c r="A18" s="52" t="s">
        <v>72</v>
      </c>
      <c r="B18" s="52"/>
      <c r="C18" s="50"/>
    </row>
    <row r="19" spans="1:5" ht="8.25" customHeight="1"/>
    <row r="20" spans="1:5" ht="15.75">
      <c r="A20" s="39"/>
      <c r="B20" s="9"/>
      <c r="C20" s="38"/>
      <c r="D20" s="51"/>
      <c r="E20" s="39"/>
    </row>
    <row r="21" spans="1:5" ht="16.5">
      <c r="A21" s="11" t="s">
        <v>69</v>
      </c>
      <c r="B21" s="11"/>
      <c r="C21" s="10" t="s">
        <v>73</v>
      </c>
      <c r="D21" s="11"/>
      <c r="E21" s="11" t="s">
        <v>70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Медицинская сестра процедурной, Терапевтическое отделение&amp;R&amp;"Times New Roman,обычный"&amp;8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61"/>
  <sheetViews>
    <sheetView view="pageLayout" topLeftCell="A63" zoomScaleNormal="100" zoomScaleSheetLayoutView="80" workbookViewId="0">
      <selection activeCell="I59" sqref="I59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4" t="s">
        <v>138</v>
      </c>
      <c r="B1" s="55"/>
      <c r="C1" s="55"/>
      <c r="D1" s="55"/>
      <c r="E1" s="55"/>
      <c r="F1" s="55"/>
      <c r="G1" s="55"/>
      <c r="H1" s="55"/>
      <c r="I1" s="55"/>
      <c r="J1" s="56"/>
    </row>
    <row r="2" spans="1:17">
      <c r="A2" s="57" t="s">
        <v>0</v>
      </c>
      <c r="B2" s="55"/>
      <c r="C2" s="55"/>
      <c r="D2" s="55"/>
      <c r="E2" s="55"/>
      <c r="F2" s="55"/>
      <c r="G2" s="55"/>
      <c r="H2" s="55"/>
      <c r="I2" s="55"/>
      <c r="J2" s="56"/>
    </row>
    <row r="3" spans="1:17">
      <c r="A3" s="54" t="s">
        <v>139</v>
      </c>
      <c r="B3" s="55"/>
      <c r="C3" s="55"/>
      <c r="D3" s="55"/>
      <c r="E3" s="55"/>
      <c r="F3" s="55"/>
      <c r="G3" s="55"/>
      <c r="H3" s="55"/>
      <c r="I3" s="55"/>
      <c r="J3" s="56"/>
    </row>
    <row r="4" spans="1:17">
      <c r="A4" s="57" t="s">
        <v>1</v>
      </c>
      <c r="B4" s="55"/>
      <c r="C4" s="55"/>
      <c r="D4" s="55"/>
      <c r="E4" s="55"/>
      <c r="F4" s="55"/>
      <c r="G4" s="55"/>
      <c r="H4" s="55"/>
      <c r="I4" s="55"/>
      <c r="J4" s="56"/>
    </row>
    <row r="6" spans="1:17" ht="32.25" customHeight="1">
      <c r="A6" s="58" t="s">
        <v>2</v>
      </c>
      <c r="B6" s="59"/>
      <c r="C6" s="59"/>
      <c r="D6" s="59"/>
      <c r="E6" s="59"/>
      <c r="F6" s="59"/>
      <c r="G6" s="59"/>
      <c r="H6" s="59"/>
      <c r="I6" s="59"/>
      <c r="J6" s="59"/>
    </row>
    <row r="7" spans="1:17" ht="22.5" customHeight="1">
      <c r="A7" s="52" t="s">
        <v>195</v>
      </c>
      <c r="B7" s="53"/>
      <c r="C7" s="53"/>
      <c r="D7" s="53"/>
      <c r="E7" s="53"/>
      <c r="F7" s="53"/>
      <c r="G7" s="53"/>
      <c r="H7" s="53"/>
      <c r="I7" s="53"/>
      <c r="J7" s="53"/>
    </row>
    <row r="8" spans="1:17" ht="22.5" customHeight="1">
      <c r="A8" s="52" t="s">
        <v>214</v>
      </c>
      <c r="B8" s="53"/>
      <c r="C8" s="53"/>
      <c r="D8" s="53"/>
      <c r="E8" s="53"/>
      <c r="F8" s="53"/>
      <c r="G8" s="53"/>
      <c r="H8" s="53"/>
      <c r="I8" s="53"/>
      <c r="J8" s="53"/>
    </row>
    <row r="9" spans="1:17" ht="22.5" customHeight="1">
      <c r="A9" s="52" t="s">
        <v>196</v>
      </c>
      <c r="B9" s="53"/>
      <c r="C9" s="53"/>
      <c r="D9" s="53"/>
      <c r="E9" s="53"/>
      <c r="F9" s="53"/>
      <c r="G9" s="53"/>
      <c r="H9" s="53"/>
      <c r="I9" s="53"/>
      <c r="J9" s="53"/>
    </row>
    <row r="10" spans="1:17" ht="34.5" customHeight="1">
      <c r="A10" s="60" t="s">
        <v>197</v>
      </c>
      <c r="B10" s="61"/>
      <c r="C10" s="61"/>
      <c r="D10" s="61"/>
      <c r="E10" s="61"/>
      <c r="F10" s="61"/>
      <c r="G10" s="61"/>
      <c r="H10" s="61"/>
      <c r="I10" s="61"/>
      <c r="J10" s="61"/>
    </row>
    <row r="11" spans="1:17" ht="9" customHeight="1"/>
    <row r="12" spans="1:17" ht="24" customHeight="1">
      <c r="A12" s="62" t="s">
        <v>12</v>
      </c>
      <c r="B12" s="63" t="s">
        <v>13</v>
      </c>
      <c r="C12" s="62" t="s">
        <v>14</v>
      </c>
      <c r="D12" s="62" t="s">
        <v>15</v>
      </c>
      <c r="E12" s="62"/>
      <c r="F12" s="62"/>
      <c r="G12" s="64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3"/>
      <c r="C13" s="62"/>
      <c r="D13" s="43" t="s">
        <v>18</v>
      </c>
      <c r="E13" s="43" t="s">
        <v>19</v>
      </c>
      <c r="F13" s="44" t="s">
        <v>20</v>
      </c>
      <c r="G13" s="64"/>
      <c r="H13" s="43" t="s">
        <v>18</v>
      </c>
      <c r="I13" s="43" t="s">
        <v>19</v>
      </c>
      <c r="J13" s="44" t="s">
        <v>20</v>
      </c>
      <c r="K13" s="42"/>
      <c r="N13" s="62" t="s">
        <v>21</v>
      </c>
      <c r="O13" s="65"/>
      <c r="P13" s="62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34.75" customHeight="1">
      <c r="A15" s="41" t="s">
        <v>101</v>
      </c>
      <c r="B15" s="21" t="s">
        <v>25</v>
      </c>
      <c r="C15" s="43" t="s">
        <v>140</v>
      </c>
      <c r="D15" s="22">
        <v>2</v>
      </c>
      <c r="E15" s="22">
        <v>2</v>
      </c>
      <c r="F15" s="24" t="s">
        <v>32</v>
      </c>
      <c r="G15" s="43" t="s">
        <v>125</v>
      </c>
      <c r="H15" s="22">
        <v>2</v>
      </c>
      <c r="I15" s="22">
        <v>1</v>
      </c>
      <c r="J15" s="24" t="s">
        <v>62</v>
      </c>
      <c r="K15" s="42"/>
      <c r="N15" s="7">
        <f>E15/E52</f>
        <v>2.0833333333333332E-2</v>
      </c>
      <c r="O15" s="7">
        <f>I15/I52</f>
        <v>1.3698630136986301E-2</v>
      </c>
      <c r="P15" s="7">
        <f>N15*D15</f>
        <v>4.1666666666666664E-2</v>
      </c>
      <c r="Q15" s="7">
        <f>O15*H15</f>
        <v>2.7397260273972601E-2</v>
      </c>
    </row>
    <row r="16" spans="1:17" ht="92.25" customHeight="1">
      <c r="A16" s="43" t="s">
        <v>30</v>
      </c>
      <c r="B16" s="21" t="s">
        <v>31</v>
      </c>
      <c r="C16" s="43" t="s">
        <v>102</v>
      </c>
      <c r="D16" s="22">
        <v>2</v>
      </c>
      <c r="E16" s="22">
        <v>2</v>
      </c>
      <c r="F16" s="24" t="s">
        <v>32</v>
      </c>
      <c r="G16" s="43" t="s">
        <v>103</v>
      </c>
      <c r="H16" s="22">
        <v>2</v>
      </c>
      <c r="I16" s="22">
        <v>1</v>
      </c>
      <c r="J16" s="24" t="s">
        <v>62</v>
      </c>
      <c r="N16" s="7">
        <f>E16/E52</f>
        <v>2.0833333333333332E-2</v>
      </c>
      <c r="O16" s="7">
        <f>I16/I52</f>
        <v>1.3698630136986301E-2</v>
      </c>
      <c r="P16" s="7">
        <f t="shared" ref="P16:P51" si="0">N16*D16</f>
        <v>4.1666666666666664E-2</v>
      </c>
      <c r="Q16" s="7">
        <f t="shared" ref="Q16:Q51" si="1">O16*H16</f>
        <v>2.7397260273972601E-2</v>
      </c>
    </row>
    <row r="17" spans="1:17" ht="48" customHeight="1">
      <c r="A17" s="43" t="s">
        <v>84</v>
      </c>
      <c r="B17" s="25" t="s">
        <v>109</v>
      </c>
      <c r="C17" s="43" t="s">
        <v>85</v>
      </c>
      <c r="D17" s="22">
        <v>1</v>
      </c>
      <c r="E17" s="22">
        <v>4</v>
      </c>
      <c r="F17" s="24" t="s">
        <v>32</v>
      </c>
      <c r="G17" s="43" t="s">
        <v>83</v>
      </c>
      <c r="H17" s="22">
        <v>1</v>
      </c>
      <c r="I17" s="22">
        <v>3</v>
      </c>
      <c r="J17" s="24" t="s">
        <v>39</v>
      </c>
      <c r="N17" s="7">
        <f>E17/E52</f>
        <v>4.1666666666666664E-2</v>
      </c>
      <c r="O17" s="7">
        <f>I17/I52</f>
        <v>4.1095890410958902E-2</v>
      </c>
      <c r="P17" s="7">
        <f t="shared" si="0"/>
        <v>4.1666666666666664E-2</v>
      </c>
      <c r="Q17" s="7">
        <f>O17*H17</f>
        <v>4.1095890410958902E-2</v>
      </c>
    </row>
    <row r="18" spans="1:17" ht="63" customHeight="1">
      <c r="A18" s="43" t="s">
        <v>144</v>
      </c>
      <c r="B18" s="25" t="s">
        <v>143</v>
      </c>
      <c r="C18" s="43" t="s">
        <v>145</v>
      </c>
      <c r="D18" s="22">
        <v>2</v>
      </c>
      <c r="E18" s="22">
        <v>5</v>
      </c>
      <c r="F18" s="23" t="s">
        <v>28</v>
      </c>
      <c r="G18" s="43" t="s">
        <v>125</v>
      </c>
      <c r="H18" s="22">
        <v>1</v>
      </c>
      <c r="I18" s="22">
        <v>4</v>
      </c>
      <c r="J18" s="24" t="s">
        <v>32</v>
      </c>
      <c r="N18" s="7">
        <f>E18/E52</f>
        <v>5.2083333333333336E-2</v>
      </c>
      <c r="O18" s="7">
        <f>I18/I52</f>
        <v>5.4794520547945202E-2</v>
      </c>
      <c r="P18" s="7">
        <f t="shared" si="0"/>
        <v>0.10416666666666667</v>
      </c>
      <c r="Q18" s="7">
        <f>O18*H18</f>
        <v>5.4794520547945202E-2</v>
      </c>
    </row>
    <row r="19" spans="1:17" ht="127.5" customHeight="1">
      <c r="A19" s="43" t="s">
        <v>147</v>
      </c>
      <c r="B19" s="25" t="s">
        <v>146</v>
      </c>
      <c r="C19" s="43" t="s">
        <v>168</v>
      </c>
      <c r="D19" s="22">
        <v>2</v>
      </c>
      <c r="E19" s="22">
        <v>5</v>
      </c>
      <c r="F19" s="23" t="s">
        <v>28</v>
      </c>
      <c r="G19" s="43" t="s">
        <v>125</v>
      </c>
      <c r="H19" s="22">
        <v>1</v>
      </c>
      <c r="I19" s="22">
        <v>4</v>
      </c>
      <c r="J19" s="24" t="s">
        <v>32</v>
      </c>
      <c r="N19" s="7">
        <f>E19/E52</f>
        <v>5.2083333333333336E-2</v>
      </c>
      <c r="O19" s="7">
        <f>I19/I52</f>
        <v>5.4794520547945202E-2</v>
      </c>
      <c r="P19" s="7">
        <f t="shared" si="0"/>
        <v>0.10416666666666667</v>
      </c>
      <c r="Q19" s="7">
        <f>O19*H19</f>
        <v>5.4794520547945202E-2</v>
      </c>
    </row>
    <row r="20" spans="1:17" ht="110.25" customHeight="1">
      <c r="A20" s="43" t="s">
        <v>149</v>
      </c>
      <c r="B20" s="25" t="s">
        <v>148</v>
      </c>
      <c r="C20" s="43" t="s">
        <v>151</v>
      </c>
      <c r="D20" s="22">
        <v>3</v>
      </c>
      <c r="E20" s="22">
        <v>2</v>
      </c>
      <c r="F20" s="24" t="s">
        <v>27</v>
      </c>
      <c r="G20" s="43" t="s">
        <v>150</v>
      </c>
      <c r="H20" s="22">
        <v>2</v>
      </c>
      <c r="I20" s="22">
        <v>1</v>
      </c>
      <c r="J20" s="24" t="s">
        <v>62</v>
      </c>
      <c r="N20" s="7">
        <f>E20/E52</f>
        <v>2.0833333333333332E-2</v>
      </c>
      <c r="O20" s="7">
        <f>I20/I52</f>
        <v>1.3698630136986301E-2</v>
      </c>
      <c r="P20" s="7">
        <f t="shared" si="0"/>
        <v>6.25E-2</v>
      </c>
      <c r="Q20" s="7">
        <f>O20*H20</f>
        <v>2.7397260273972601E-2</v>
      </c>
    </row>
    <row r="21" spans="1:17" ht="92.25" customHeight="1">
      <c r="A21" s="43" t="s">
        <v>86</v>
      </c>
      <c r="B21" s="25" t="s">
        <v>152</v>
      </c>
      <c r="C21" s="43" t="s">
        <v>110</v>
      </c>
      <c r="D21" s="26">
        <v>3</v>
      </c>
      <c r="E21" s="26">
        <v>2</v>
      </c>
      <c r="F21" s="24" t="s">
        <v>27</v>
      </c>
      <c r="G21" s="44" t="s">
        <v>83</v>
      </c>
      <c r="H21" s="26">
        <v>2</v>
      </c>
      <c r="I21" s="26">
        <v>1</v>
      </c>
      <c r="J21" s="24" t="s">
        <v>62</v>
      </c>
      <c r="K21" s="42"/>
      <c r="N21" s="7">
        <f>E21/E52</f>
        <v>2.0833333333333332E-2</v>
      </c>
      <c r="O21" s="7">
        <f>I21/I52</f>
        <v>1.3698630136986301E-2</v>
      </c>
      <c r="P21" s="7">
        <f t="shared" si="0"/>
        <v>6.25E-2</v>
      </c>
      <c r="Q21" s="7">
        <f t="shared" si="1"/>
        <v>2.7397260273972601E-2</v>
      </c>
    </row>
    <row r="22" spans="1:17" ht="89.25" customHeight="1">
      <c r="A22" s="43" t="s">
        <v>35</v>
      </c>
      <c r="B22" s="25" t="s">
        <v>112</v>
      </c>
      <c r="C22" s="43" t="s">
        <v>88</v>
      </c>
      <c r="D22" s="29">
        <v>2</v>
      </c>
      <c r="E22" s="29">
        <v>2</v>
      </c>
      <c r="F22" s="24" t="s">
        <v>32</v>
      </c>
      <c r="G22" s="43" t="s">
        <v>87</v>
      </c>
      <c r="H22" s="22">
        <v>2</v>
      </c>
      <c r="I22" s="22">
        <v>1</v>
      </c>
      <c r="J22" s="24" t="s">
        <v>62</v>
      </c>
      <c r="K22" s="42"/>
      <c r="N22" s="7">
        <f>E22/E52</f>
        <v>2.0833333333333332E-2</v>
      </c>
      <c r="O22" s="7">
        <f>I22/I52</f>
        <v>1.3698630136986301E-2</v>
      </c>
      <c r="P22" s="7">
        <f t="shared" si="0"/>
        <v>4.1666666666666664E-2</v>
      </c>
      <c r="Q22" s="7">
        <f t="shared" si="1"/>
        <v>2.7397260273972601E-2</v>
      </c>
    </row>
    <row r="23" spans="1:17" ht="48.75" customHeight="1">
      <c r="A23" s="43" t="s">
        <v>134</v>
      </c>
      <c r="B23" s="25" t="s">
        <v>90</v>
      </c>
      <c r="C23" s="62" t="s">
        <v>198</v>
      </c>
      <c r="D23" s="22">
        <v>1</v>
      </c>
      <c r="E23" s="22">
        <v>5</v>
      </c>
      <c r="F23" s="23" t="s">
        <v>29</v>
      </c>
      <c r="G23" s="43" t="s">
        <v>113</v>
      </c>
      <c r="H23" s="22">
        <v>1</v>
      </c>
      <c r="I23" s="22">
        <v>5</v>
      </c>
      <c r="J23" s="23" t="s">
        <v>29</v>
      </c>
      <c r="N23" s="7">
        <f>E23/E52</f>
        <v>5.2083333333333336E-2</v>
      </c>
      <c r="O23" s="7">
        <f>I23/I52</f>
        <v>6.8493150684931503E-2</v>
      </c>
      <c r="P23" s="7">
        <f t="shared" si="0"/>
        <v>5.2083333333333336E-2</v>
      </c>
      <c r="Q23" s="7">
        <f t="shared" si="1"/>
        <v>6.8493150684931503E-2</v>
      </c>
    </row>
    <row r="24" spans="1:17" ht="75" customHeight="1">
      <c r="A24" s="43" t="s">
        <v>159</v>
      </c>
      <c r="B24" s="25" t="s">
        <v>158</v>
      </c>
      <c r="C24" s="76"/>
      <c r="D24" s="22">
        <v>1</v>
      </c>
      <c r="E24" s="22">
        <v>5</v>
      </c>
      <c r="F24" s="23" t="s">
        <v>29</v>
      </c>
      <c r="G24" s="43" t="s">
        <v>83</v>
      </c>
      <c r="H24" s="22">
        <v>1</v>
      </c>
      <c r="I24" s="22">
        <v>5</v>
      </c>
      <c r="J24" s="23" t="s">
        <v>29</v>
      </c>
      <c r="N24" s="7">
        <f>E24/E52</f>
        <v>5.2083333333333336E-2</v>
      </c>
      <c r="O24" s="7">
        <f>I24/I52</f>
        <v>6.8493150684931503E-2</v>
      </c>
      <c r="P24" s="7">
        <f t="shared" si="0"/>
        <v>5.2083333333333336E-2</v>
      </c>
      <c r="Q24" s="7">
        <f t="shared" si="1"/>
        <v>6.8493150684931503E-2</v>
      </c>
    </row>
    <row r="25" spans="1:17" ht="63" customHeight="1">
      <c r="A25" s="43" t="s">
        <v>160</v>
      </c>
      <c r="B25" s="25" t="s">
        <v>38</v>
      </c>
      <c r="C25" s="43" t="s">
        <v>167</v>
      </c>
      <c r="D25" s="22">
        <v>3</v>
      </c>
      <c r="E25" s="22">
        <v>6</v>
      </c>
      <c r="F25" s="40" t="s">
        <v>205</v>
      </c>
      <c r="G25" s="43" t="s">
        <v>83</v>
      </c>
      <c r="H25" s="22">
        <v>3</v>
      </c>
      <c r="I25" s="22">
        <v>5</v>
      </c>
      <c r="J25" s="28" t="s">
        <v>118</v>
      </c>
      <c r="K25" s="42"/>
      <c r="N25" s="7">
        <f>E25/E52</f>
        <v>6.25E-2</v>
      </c>
      <c r="O25" s="7">
        <f>I25/I52</f>
        <v>6.8493150684931503E-2</v>
      </c>
      <c r="P25" s="7">
        <f t="shared" si="0"/>
        <v>0.1875</v>
      </c>
      <c r="Q25" s="7">
        <f t="shared" si="1"/>
        <v>0.20547945205479451</v>
      </c>
    </row>
    <row r="26" spans="1:17" ht="63" customHeight="1">
      <c r="A26" s="43" t="s">
        <v>161</v>
      </c>
      <c r="B26" s="25" t="s">
        <v>40</v>
      </c>
      <c r="C26" s="43" t="s">
        <v>167</v>
      </c>
      <c r="D26" s="22">
        <v>3</v>
      </c>
      <c r="E26" s="22">
        <v>6</v>
      </c>
      <c r="F26" s="40" t="s">
        <v>205</v>
      </c>
      <c r="G26" s="43" t="s">
        <v>83</v>
      </c>
      <c r="H26" s="22">
        <v>3</v>
      </c>
      <c r="I26" s="22">
        <v>5</v>
      </c>
      <c r="J26" s="28" t="s">
        <v>118</v>
      </c>
      <c r="K26" s="42"/>
      <c r="N26" s="7">
        <f>E26/E52</f>
        <v>6.25E-2</v>
      </c>
      <c r="O26" s="7">
        <f>I26/I52</f>
        <v>6.8493150684931503E-2</v>
      </c>
      <c r="P26" s="7">
        <f t="shared" si="0"/>
        <v>0.1875</v>
      </c>
      <c r="Q26" s="7">
        <f t="shared" si="1"/>
        <v>0.20547945205479451</v>
      </c>
    </row>
    <row r="27" spans="1:17" ht="45" customHeight="1">
      <c r="A27" s="43" t="s">
        <v>75</v>
      </c>
      <c r="B27" s="25" t="s">
        <v>74</v>
      </c>
      <c r="C27" s="67" t="s">
        <v>199</v>
      </c>
      <c r="D27" s="22">
        <v>1</v>
      </c>
      <c r="E27" s="22">
        <v>3</v>
      </c>
      <c r="F27" s="24" t="s">
        <v>39</v>
      </c>
      <c r="G27" s="43" t="s">
        <v>91</v>
      </c>
      <c r="H27" s="22">
        <v>1</v>
      </c>
      <c r="I27" s="22">
        <v>2</v>
      </c>
      <c r="J27" s="24" t="s">
        <v>62</v>
      </c>
      <c r="K27" s="42"/>
      <c r="N27" s="7">
        <f>E27/E52</f>
        <v>3.125E-2</v>
      </c>
      <c r="O27" s="7">
        <f>I27/I52</f>
        <v>2.7397260273972601E-2</v>
      </c>
      <c r="P27" s="7">
        <f t="shared" si="0"/>
        <v>3.125E-2</v>
      </c>
      <c r="Q27" s="7">
        <f t="shared" si="1"/>
        <v>2.7397260273972601E-2</v>
      </c>
    </row>
    <row r="28" spans="1:17" ht="51" customHeight="1">
      <c r="A28" s="43" t="s">
        <v>114</v>
      </c>
      <c r="B28" s="25" t="s">
        <v>164</v>
      </c>
      <c r="C28" s="69"/>
      <c r="D28" s="22">
        <v>2</v>
      </c>
      <c r="E28" s="22">
        <v>4</v>
      </c>
      <c r="F28" s="23" t="s">
        <v>26</v>
      </c>
      <c r="G28" s="43" t="s">
        <v>115</v>
      </c>
      <c r="H28" s="22">
        <v>1</v>
      </c>
      <c r="I28" s="22">
        <v>3</v>
      </c>
      <c r="J28" s="24" t="s">
        <v>39</v>
      </c>
      <c r="K28" s="42"/>
      <c r="N28" s="7">
        <f>E28/E52</f>
        <v>4.1666666666666664E-2</v>
      </c>
      <c r="O28" s="7">
        <f>I28/I52</f>
        <v>4.1095890410958902E-2</v>
      </c>
      <c r="P28" s="7">
        <f t="shared" si="0"/>
        <v>8.3333333333333329E-2</v>
      </c>
      <c r="Q28" s="7">
        <f t="shared" si="1"/>
        <v>4.1095890410958902E-2</v>
      </c>
    </row>
    <row r="29" spans="1:17" ht="43.5" customHeight="1">
      <c r="A29" s="43" t="s">
        <v>41</v>
      </c>
      <c r="B29" s="25" t="s">
        <v>165</v>
      </c>
      <c r="C29" s="43" t="s">
        <v>104</v>
      </c>
      <c r="D29" s="29">
        <v>1</v>
      </c>
      <c r="E29" s="29">
        <v>4</v>
      </c>
      <c r="F29" s="24" t="s">
        <v>32</v>
      </c>
      <c r="G29" s="43" t="s">
        <v>89</v>
      </c>
      <c r="H29" s="22">
        <v>1</v>
      </c>
      <c r="I29" s="22">
        <v>3</v>
      </c>
      <c r="J29" s="24" t="s">
        <v>39</v>
      </c>
      <c r="K29" s="42"/>
      <c r="N29" s="7">
        <f>E29/E52</f>
        <v>4.1666666666666664E-2</v>
      </c>
      <c r="O29" s="7">
        <f>I29/I52</f>
        <v>4.1095890410958902E-2</v>
      </c>
      <c r="P29" s="7">
        <f t="shared" si="0"/>
        <v>4.1666666666666664E-2</v>
      </c>
      <c r="Q29" s="7">
        <f t="shared" si="1"/>
        <v>4.1095890410958902E-2</v>
      </c>
    </row>
    <row r="30" spans="1:17" ht="85.5" customHeight="1">
      <c r="A30" s="43" t="s">
        <v>42</v>
      </c>
      <c r="B30" s="25" t="s">
        <v>166</v>
      </c>
      <c r="C30" s="43" t="s">
        <v>93</v>
      </c>
      <c r="D30" s="29">
        <v>1</v>
      </c>
      <c r="E30" s="29">
        <v>3</v>
      </c>
      <c r="F30" s="24" t="s">
        <v>39</v>
      </c>
      <c r="G30" s="43" t="s">
        <v>94</v>
      </c>
      <c r="H30" s="22">
        <v>1</v>
      </c>
      <c r="I30" s="22">
        <v>2</v>
      </c>
      <c r="J30" s="24" t="s">
        <v>62</v>
      </c>
      <c r="K30" s="42"/>
      <c r="N30" s="7">
        <f>E30/E52</f>
        <v>3.125E-2</v>
      </c>
      <c r="O30" s="7">
        <f>I30/I52</f>
        <v>2.7397260273972601E-2</v>
      </c>
      <c r="P30" s="7">
        <f t="shared" si="0"/>
        <v>3.125E-2</v>
      </c>
      <c r="Q30" s="7">
        <f t="shared" si="1"/>
        <v>2.7397260273972601E-2</v>
      </c>
    </row>
    <row r="31" spans="1:17" ht="42" customHeight="1">
      <c r="A31" s="43" t="s">
        <v>44</v>
      </c>
      <c r="B31" s="25" t="s">
        <v>78</v>
      </c>
      <c r="C31" s="62" t="s">
        <v>135</v>
      </c>
      <c r="D31" s="22">
        <v>2</v>
      </c>
      <c r="E31" s="22">
        <v>3</v>
      </c>
      <c r="F31" s="24" t="s">
        <v>27</v>
      </c>
      <c r="G31" s="62" t="s">
        <v>83</v>
      </c>
      <c r="H31" s="22">
        <v>1</v>
      </c>
      <c r="I31" s="22">
        <v>2</v>
      </c>
      <c r="J31" s="24" t="s">
        <v>62</v>
      </c>
      <c r="K31" s="42"/>
      <c r="N31" s="7">
        <f>E31/E52</f>
        <v>3.125E-2</v>
      </c>
      <c r="O31" s="7">
        <f>I31/I52</f>
        <v>2.7397260273972601E-2</v>
      </c>
      <c r="P31" s="7">
        <f t="shared" si="0"/>
        <v>6.25E-2</v>
      </c>
      <c r="Q31" s="7">
        <f t="shared" si="1"/>
        <v>2.7397260273972601E-2</v>
      </c>
    </row>
    <row r="32" spans="1:17" ht="35.25" customHeight="1">
      <c r="A32" s="43" t="s">
        <v>46</v>
      </c>
      <c r="B32" s="25" t="s">
        <v>43</v>
      </c>
      <c r="C32" s="66"/>
      <c r="D32" s="22">
        <v>1</v>
      </c>
      <c r="E32" s="22">
        <v>1</v>
      </c>
      <c r="F32" s="24" t="s">
        <v>37</v>
      </c>
      <c r="G32" s="62"/>
      <c r="H32" s="22">
        <v>1</v>
      </c>
      <c r="I32" s="22">
        <v>1</v>
      </c>
      <c r="J32" s="24" t="s">
        <v>37</v>
      </c>
      <c r="K32" s="42"/>
      <c r="N32" s="7">
        <f>E32/E52</f>
        <v>1.0416666666666666E-2</v>
      </c>
      <c r="O32" s="7">
        <f>I32/I52</f>
        <v>1.3698630136986301E-2</v>
      </c>
      <c r="P32" s="7">
        <f t="shared" si="0"/>
        <v>1.0416666666666666E-2</v>
      </c>
      <c r="Q32" s="7">
        <f t="shared" si="1"/>
        <v>1.3698630136986301E-2</v>
      </c>
    </row>
    <row r="33" spans="1:17" ht="33" customHeight="1">
      <c r="A33" s="43" t="s">
        <v>47</v>
      </c>
      <c r="B33" s="25" t="s">
        <v>79</v>
      </c>
      <c r="C33" s="66"/>
      <c r="D33" s="22">
        <v>2</v>
      </c>
      <c r="E33" s="22">
        <v>1</v>
      </c>
      <c r="F33" s="24" t="s">
        <v>62</v>
      </c>
      <c r="G33" s="62"/>
      <c r="H33" s="22">
        <v>1</v>
      </c>
      <c r="I33" s="22">
        <v>1</v>
      </c>
      <c r="J33" s="24" t="s">
        <v>37</v>
      </c>
      <c r="K33" s="42"/>
      <c r="N33" s="7">
        <f>E33/E52</f>
        <v>1.0416666666666666E-2</v>
      </c>
      <c r="O33" s="7">
        <f>I33/I52</f>
        <v>1.3698630136986301E-2</v>
      </c>
      <c r="P33" s="7">
        <f t="shared" si="0"/>
        <v>2.0833333333333332E-2</v>
      </c>
      <c r="Q33" s="7">
        <f t="shared" si="1"/>
        <v>1.3698630136986301E-2</v>
      </c>
    </row>
    <row r="34" spans="1:17" ht="52.5" customHeight="1">
      <c r="A34" s="43" t="s">
        <v>48</v>
      </c>
      <c r="B34" s="27" t="s">
        <v>45</v>
      </c>
      <c r="C34" s="43" t="s">
        <v>80</v>
      </c>
      <c r="D34" s="22">
        <v>1</v>
      </c>
      <c r="E34" s="22">
        <v>3</v>
      </c>
      <c r="F34" s="24" t="s">
        <v>39</v>
      </c>
      <c r="G34" s="43" t="s">
        <v>83</v>
      </c>
      <c r="H34" s="22">
        <v>1</v>
      </c>
      <c r="I34" s="22">
        <v>2</v>
      </c>
      <c r="J34" s="24" t="s">
        <v>62</v>
      </c>
      <c r="K34" s="16"/>
      <c r="N34" s="7">
        <f>E34/E52</f>
        <v>3.125E-2</v>
      </c>
      <c r="O34" s="7">
        <f>I34/I52</f>
        <v>2.7397260273972601E-2</v>
      </c>
      <c r="P34" s="7">
        <f t="shared" si="0"/>
        <v>3.125E-2</v>
      </c>
      <c r="Q34" s="7">
        <f t="shared" si="1"/>
        <v>2.7397260273972601E-2</v>
      </c>
    </row>
    <row r="35" spans="1:17" ht="63" customHeight="1">
      <c r="A35" s="43" t="s">
        <v>49</v>
      </c>
      <c r="B35" s="27" t="s">
        <v>169</v>
      </c>
      <c r="C35" s="43" t="s">
        <v>95</v>
      </c>
      <c r="D35" s="22">
        <v>1</v>
      </c>
      <c r="E35" s="22">
        <v>3</v>
      </c>
      <c r="F35" s="24" t="s">
        <v>39</v>
      </c>
      <c r="G35" s="43" t="s">
        <v>96</v>
      </c>
      <c r="H35" s="22">
        <v>1</v>
      </c>
      <c r="I35" s="22">
        <v>2</v>
      </c>
      <c r="J35" s="24" t="s">
        <v>62</v>
      </c>
      <c r="K35" s="16"/>
      <c r="N35" s="7">
        <f>E35/E52</f>
        <v>3.125E-2</v>
      </c>
      <c r="O35" s="7">
        <f>I35/I52</f>
        <v>2.7397260273972601E-2</v>
      </c>
      <c r="P35" s="7">
        <f t="shared" si="0"/>
        <v>3.125E-2</v>
      </c>
      <c r="Q35" s="7">
        <f t="shared" si="1"/>
        <v>2.7397260273972601E-2</v>
      </c>
    </row>
    <row r="36" spans="1:17" ht="108" customHeight="1">
      <c r="A36" s="43" t="s">
        <v>51</v>
      </c>
      <c r="B36" s="25" t="s">
        <v>50</v>
      </c>
      <c r="C36" s="43" t="s">
        <v>97</v>
      </c>
      <c r="D36" s="29">
        <v>2</v>
      </c>
      <c r="E36" s="29">
        <v>2</v>
      </c>
      <c r="F36" s="24" t="s">
        <v>32</v>
      </c>
      <c r="G36" s="43" t="s">
        <v>83</v>
      </c>
      <c r="H36" s="22">
        <v>1</v>
      </c>
      <c r="I36" s="22">
        <v>1</v>
      </c>
      <c r="J36" s="24" t="s">
        <v>37</v>
      </c>
      <c r="K36" s="16"/>
      <c r="N36" s="7">
        <f>E36/E52</f>
        <v>2.0833333333333332E-2</v>
      </c>
      <c r="O36" s="7">
        <f>I36/I52</f>
        <v>1.3698630136986301E-2</v>
      </c>
      <c r="P36" s="7">
        <f t="shared" si="0"/>
        <v>4.1666666666666664E-2</v>
      </c>
      <c r="Q36" s="7">
        <f t="shared" si="1"/>
        <v>1.3698630136986301E-2</v>
      </c>
    </row>
    <row r="37" spans="1:17" ht="89.25" customHeight="1">
      <c r="A37" s="43" t="s">
        <v>127</v>
      </c>
      <c r="B37" s="25" t="s">
        <v>117</v>
      </c>
      <c r="C37" s="62" t="s">
        <v>194</v>
      </c>
      <c r="D37" s="22">
        <v>2</v>
      </c>
      <c r="E37" s="22">
        <v>2</v>
      </c>
      <c r="F37" s="24" t="s">
        <v>32</v>
      </c>
      <c r="G37" s="43" t="s">
        <v>83</v>
      </c>
      <c r="H37" s="22">
        <v>1</v>
      </c>
      <c r="I37" s="22">
        <v>1</v>
      </c>
      <c r="J37" s="24" t="s">
        <v>37</v>
      </c>
      <c r="K37" s="42"/>
      <c r="N37" s="7">
        <f>E37/E52</f>
        <v>2.0833333333333332E-2</v>
      </c>
      <c r="O37" s="7">
        <f>I37/I52</f>
        <v>1.3698630136986301E-2</v>
      </c>
      <c r="P37" s="7">
        <f t="shared" si="0"/>
        <v>4.1666666666666664E-2</v>
      </c>
      <c r="Q37" s="7">
        <f t="shared" si="1"/>
        <v>1.3698630136986301E-2</v>
      </c>
    </row>
    <row r="38" spans="1:17" ht="41.25" customHeight="1">
      <c r="A38" s="43" t="s">
        <v>52</v>
      </c>
      <c r="B38" s="25" t="s">
        <v>119</v>
      </c>
      <c r="C38" s="62"/>
      <c r="D38" s="22">
        <v>2</v>
      </c>
      <c r="E38" s="22">
        <v>2</v>
      </c>
      <c r="F38" s="24" t="s">
        <v>32</v>
      </c>
      <c r="G38" s="43" t="s">
        <v>83</v>
      </c>
      <c r="H38" s="22">
        <v>1</v>
      </c>
      <c r="I38" s="22">
        <v>1</v>
      </c>
      <c r="J38" s="24" t="s">
        <v>37</v>
      </c>
      <c r="K38" s="42"/>
      <c r="N38" s="7">
        <f>E38/E52</f>
        <v>2.0833333333333332E-2</v>
      </c>
      <c r="O38" s="7">
        <f>I38/I52</f>
        <v>1.3698630136986301E-2</v>
      </c>
      <c r="P38" s="7">
        <f t="shared" si="0"/>
        <v>4.1666666666666664E-2</v>
      </c>
      <c r="Q38" s="7">
        <f t="shared" si="1"/>
        <v>1.3698630136986301E-2</v>
      </c>
    </row>
    <row r="39" spans="1:17" ht="78.75" customHeight="1">
      <c r="A39" s="43" t="s">
        <v>106</v>
      </c>
      <c r="B39" s="25" t="s">
        <v>120</v>
      </c>
      <c r="C39" s="43" t="s">
        <v>81</v>
      </c>
      <c r="D39" s="22">
        <v>3</v>
      </c>
      <c r="E39" s="22">
        <v>2</v>
      </c>
      <c r="F39" s="24" t="s">
        <v>27</v>
      </c>
      <c r="G39" s="43" t="s">
        <v>83</v>
      </c>
      <c r="H39" s="22">
        <v>2</v>
      </c>
      <c r="I39" s="22">
        <v>1</v>
      </c>
      <c r="J39" s="24" t="s">
        <v>62</v>
      </c>
      <c r="K39" s="42"/>
      <c r="N39" s="7">
        <f>E39/E52</f>
        <v>2.0833333333333332E-2</v>
      </c>
      <c r="O39" s="7">
        <f>I39/I52</f>
        <v>1.3698630136986301E-2</v>
      </c>
      <c r="P39" s="7">
        <f t="shared" si="0"/>
        <v>6.25E-2</v>
      </c>
      <c r="Q39" s="7">
        <f t="shared" si="1"/>
        <v>2.7397260273972601E-2</v>
      </c>
    </row>
    <row r="40" spans="1:17" ht="63.75" customHeight="1">
      <c r="A40" s="43" t="s">
        <v>53</v>
      </c>
      <c r="B40" s="25" t="s">
        <v>121</v>
      </c>
      <c r="C40" s="43" t="s">
        <v>99</v>
      </c>
      <c r="D40" s="22">
        <v>3</v>
      </c>
      <c r="E40" s="22">
        <v>2</v>
      </c>
      <c r="F40" s="24" t="s">
        <v>27</v>
      </c>
      <c r="G40" s="43" t="s">
        <v>98</v>
      </c>
      <c r="H40" s="22">
        <v>2</v>
      </c>
      <c r="I40" s="22">
        <v>1</v>
      </c>
      <c r="J40" s="24" t="s">
        <v>62</v>
      </c>
      <c r="K40" s="42"/>
      <c r="N40" s="7">
        <f>E40/E52</f>
        <v>2.0833333333333332E-2</v>
      </c>
      <c r="O40" s="7">
        <f>I40/I52</f>
        <v>1.3698630136986301E-2</v>
      </c>
      <c r="P40" s="7">
        <f t="shared" si="0"/>
        <v>6.25E-2</v>
      </c>
      <c r="Q40" s="7">
        <f t="shared" si="1"/>
        <v>2.7397260273972601E-2</v>
      </c>
    </row>
    <row r="41" spans="1:17" ht="57" customHeight="1">
      <c r="A41" s="43" t="s">
        <v>54</v>
      </c>
      <c r="B41" s="25" t="s">
        <v>122</v>
      </c>
      <c r="C41" s="43" t="s">
        <v>116</v>
      </c>
      <c r="D41" s="22">
        <v>3</v>
      </c>
      <c r="E41" s="22">
        <v>1</v>
      </c>
      <c r="F41" s="24" t="s">
        <v>39</v>
      </c>
      <c r="G41" s="43" t="s">
        <v>83</v>
      </c>
      <c r="H41" s="22">
        <v>2</v>
      </c>
      <c r="I41" s="22">
        <v>1</v>
      </c>
      <c r="J41" s="24" t="s">
        <v>62</v>
      </c>
      <c r="K41" s="42"/>
      <c r="N41" s="7">
        <f>E41/E52</f>
        <v>1.0416666666666666E-2</v>
      </c>
      <c r="O41" s="7">
        <f>I41/I52</f>
        <v>1.3698630136986301E-2</v>
      </c>
      <c r="P41" s="7">
        <f t="shared" si="0"/>
        <v>3.125E-2</v>
      </c>
      <c r="Q41" s="7">
        <f t="shared" si="1"/>
        <v>2.7397260273972601E-2</v>
      </c>
    </row>
    <row r="42" spans="1:17" ht="49.5" customHeight="1">
      <c r="A42" s="43" t="s">
        <v>55</v>
      </c>
      <c r="B42" s="25" t="s">
        <v>123</v>
      </c>
      <c r="C42" s="62" t="s">
        <v>131</v>
      </c>
      <c r="D42" s="22">
        <v>5</v>
      </c>
      <c r="E42" s="22">
        <v>2</v>
      </c>
      <c r="F42" s="23" t="s">
        <v>28</v>
      </c>
      <c r="G42" s="62" t="s">
        <v>100</v>
      </c>
      <c r="H42" s="22">
        <v>5</v>
      </c>
      <c r="I42" s="22">
        <v>2</v>
      </c>
      <c r="J42" s="23" t="s">
        <v>28</v>
      </c>
      <c r="K42" s="42"/>
      <c r="N42" s="7">
        <f>E42/E52</f>
        <v>2.0833333333333332E-2</v>
      </c>
      <c r="O42" s="7">
        <f>I42/I52</f>
        <v>2.7397260273972601E-2</v>
      </c>
      <c r="P42" s="7">
        <f t="shared" si="0"/>
        <v>0.10416666666666666</v>
      </c>
      <c r="Q42" s="7">
        <f t="shared" si="1"/>
        <v>0.13698630136986301</v>
      </c>
    </row>
    <row r="43" spans="1:17" ht="32.25" customHeight="1">
      <c r="A43" s="43" t="s">
        <v>56</v>
      </c>
      <c r="B43" s="25" t="s">
        <v>128</v>
      </c>
      <c r="C43" s="62"/>
      <c r="D43" s="22">
        <v>5</v>
      </c>
      <c r="E43" s="22">
        <v>1</v>
      </c>
      <c r="F43" s="23" t="s">
        <v>29</v>
      </c>
      <c r="G43" s="62"/>
      <c r="H43" s="22">
        <v>5</v>
      </c>
      <c r="I43" s="22">
        <v>1</v>
      </c>
      <c r="J43" s="23" t="s">
        <v>29</v>
      </c>
      <c r="K43" s="42"/>
      <c r="N43" s="7">
        <f>E43/E52</f>
        <v>1.0416666666666666E-2</v>
      </c>
      <c r="O43" s="7">
        <f>I43/I52</f>
        <v>1.3698630136986301E-2</v>
      </c>
      <c r="P43" s="7">
        <f t="shared" si="0"/>
        <v>5.2083333333333329E-2</v>
      </c>
      <c r="Q43" s="7">
        <f t="shared" si="1"/>
        <v>6.8493150684931503E-2</v>
      </c>
    </row>
    <row r="44" spans="1:17" ht="39.75" customHeight="1">
      <c r="A44" s="43" t="s">
        <v>57</v>
      </c>
      <c r="B44" s="25" t="s">
        <v>129</v>
      </c>
      <c r="C44" s="62"/>
      <c r="D44" s="22">
        <v>4</v>
      </c>
      <c r="E44" s="22">
        <v>1</v>
      </c>
      <c r="F44" s="24" t="s">
        <v>32</v>
      </c>
      <c r="G44" s="62"/>
      <c r="H44" s="22">
        <v>4</v>
      </c>
      <c r="I44" s="22">
        <v>1</v>
      </c>
      <c r="J44" s="24" t="s">
        <v>32</v>
      </c>
      <c r="K44" s="42"/>
      <c r="N44" s="7">
        <f>E44/E52</f>
        <v>1.0416666666666666E-2</v>
      </c>
      <c r="O44" s="7">
        <f>I44/I52</f>
        <v>1.3698630136986301E-2</v>
      </c>
      <c r="P44" s="7">
        <f t="shared" si="0"/>
        <v>4.1666666666666664E-2</v>
      </c>
      <c r="Q44" s="7">
        <f t="shared" si="1"/>
        <v>5.4794520547945202E-2</v>
      </c>
    </row>
    <row r="45" spans="1:17" ht="39.75" customHeight="1">
      <c r="A45" s="43" t="s">
        <v>58</v>
      </c>
      <c r="B45" s="25" t="s">
        <v>130</v>
      </c>
      <c r="C45" s="62"/>
      <c r="D45" s="22">
        <v>5</v>
      </c>
      <c r="E45" s="22">
        <v>1</v>
      </c>
      <c r="F45" s="23" t="s">
        <v>29</v>
      </c>
      <c r="G45" s="62"/>
      <c r="H45" s="22">
        <v>5</v>
      </c>
      <c r="I45" s="22">
        <v>1</v>
      </c>
      <c r="J45" s="23" t="s">
        <v>29</v>
      </c>
      <c r="K45" s="42"/>
      <c r="N45" s="7">
        <f>E45/E52</f>
        <v>1.0416666666666666E-2</v>
      </c>
      <c r="O45" s="7">
        <f>I45/I52</f>
        <v>1.3698630136986301E-2</v>
      </c>
      <c r="P45" s="7">
        <f t="shared" si="0"/>
        <v>5.2083333333333329E-2</v>
      </c>
      <c r="Q45" s="7">
        <f t="shared" si="1"/>
        <v>6.8493150684931503E-2</v>
      </c>
    </row>
    <row r="46" spans="1:17" ht="25.5" customHeight="1">
      <c r="A46" s="43" t="s">
        <v>59</v>
      </c>
      <c r="B46" s="25" t="s">
        <v>170</v>
      </c>
      <c r="C46" s="62"/>
      <c r="D46" s="22">
        <v>4</v>
      </c>
      <c r="E46" s="22">
        <v>2</v>
      </c>
      <c r="F46" s="23" t="s">
        <v>26</v>
      </c>
      <c r="G46" s="62"/>
      <c r="H46" s="22">
        <v>3</v>
      </c>
      <c r="I46" s="22">
        <v>2</v>
      </c>
      <c r="J46" s="24" t="s">
        <v>27</v>
      </c>
      <c r="K46" s="42"/>
      <c r="N46" s="7">
        <f>E46/E52</f>
        <v>2.0833333333333332E-2</v>
      </c>
      <c r="O46" s="7">
        <f>I46/I52</f>
        <v>2.7397260273972601E-2</v>
      </c>
      <c r="P46" s="7">
        <f t="shared" si="0"/>
        <v>8.3333333333333329E-2</v>
      </c>
      <c r="Q46" s="7">
        <f t="shared" si="1"/>
        <v>8.2191780821917804E-2</v>
      </c>
    </row>
    <row r="47" spans="1:17" ht="51" customHeight="1">
      <c r="A47" s="43" t="s">
        <v>60</v>
      </c>
      <c r="B47" s="25" t="s">
        <v>171</v>
      </c>
      <c r="C47" s="62"/>
      <c r="D47" s="22">
        <v>5</v>
      </c>
      <c r="E47" s="22">
        <v>1</v>
      </c>
      <c r="F47" s="23" t="s">
        <v>29</v>
      </c>
      <c r="G47" s="62"/>
      <c r="H47" s="22">
        <v>5</v>
      </c>
      <c r="I47" s="22">
        <v>1</v>
      </c>
      <c r="J47" s="23" t="s">
        <v>29</v>
      </c>
      <c r="K47" s="42"/>
      <c r="N47" s="7">
        <f>E47/E52</f>
        <v>1.0416666666666666E-2</v>
      </c>
      <c r="O47" s="7">
        <f>I47/I52</f>
        <v>1.3698630136986301E-2</v>
      </c>
      <c r="P47" s="7">
        <f t="shared" si="0"/>
        <v>5.2083333333333329E-2</v>
      </c>
      <c r="Q47" s="7">
        <f t="shared" si="1"/>
        <v>6.8493150684931503E-2</v>
      </c>
    </row>
    <row r="48" spans="1:17" ht="61.5" customHeight="1">
      <c r="A48" s="43" t="s">
        <v>172</v>
      </c>
      <c r="B48" s="25" t="s">
        <v>124</v>
      </c>
      <c r="C48" s="43" t="s">
        <v>173</v>
      </c>
      <c r="D48" s="22">
        <v>5</v>
      </c>
      <c r="E48" s="22">
        <v>1</v>
      </c>
      <c r="F48" s="23" t="s">
        <v>29</v>
      </c>
      <c r="G48" s="43" t="s">
        <v>83</v>
      </c>
      <c r="H48" s="22">
        <v>5</v>
      </c>
      <c r="I48" s="22">
        <v>1</v>
      </c>
      <c r="J48" s="23" t="s">
        <v>29</v>
      </c>
      <c r="K48" s="42"/>
      <c r="N48" s="7">
        <f>E48/E52</f>
        <v>1.0416666666666666E-2</v>
      </c>
      <c r="O48" s="7">
        <f>I48/I52</f>
        <v>1.3698630136986301E-2</v>
      </c>
      <c r="P48" s="7">
        <f t="shared" si="0"/>
        <v>5.2083333333333329E-2</v>
      </c>
      <c r="Q48" s="7">
        <f t="shared" si="1"/>
        <v>6.8493150684931503E-2</v>
      </c>
    </row>
    <row r="49" spans="1:17" ht="60.75" customHeight="1">
      <c r="A49" s="43" t="s">
        <v>136</v>
      </c>
      <c r="B49" s="27" t="s">
        <v>174</v>
      </c>
      <c r="C49" s="43" t="s">
        <v>200</v>
      </c>
      <c r="D49" s="29">
        <v>2</v>
      </c>
      <c r="E49" s="29">
        <v>3</v>
      </c>
      <c r="F49" s="24" t="s">
        <v>27</v>
      </c>
      <c r="G49" s="43" t="s">
        <v>83</v>
      </c>
      <c r="H49" s="29">
        <v>2</v>
      </c>
      <c r="I49" s="29">
        <v>2</v>
      </c>
      <c r="J49" s="24" t="s">
        <v>32</v>
      </c>
      <c r="K49" s="42"/>
      <c r="N49" s="7">
        <f>E49/E52</f>
        <v>3.125E-2</v>
      </c>
      <c r="O49" s="7">
        <f>I49/I52</f>
        <v>2.7397260273972601E-2</v>
      </c>
      <c r="P49" s="7">
        <f>N49*D49</f>
        <v>6.25E-2</v>
      </c>
      <c r="Q49" s="7">
        <f>O49*H49</f>
        <v>5.4794520547945202E-2</v>
      </c>
    </row>
    <row r="50" spans="1:17" ht="60.75" customHeight="1">
      <c r="A50" s="43" t="s">
        <v>61</v>
      </c>
      <c r="B50" s="25" t="s">
        <v>175</v>
      </c>
      <c r="C50" s="67" t="s">
        <v>105</v>
      </c>
      <c r="D50" s="22">
        <v>1</v>
      </c>
      <c r="E50" s="22">
        <v>1</v>
      </c>
      <c r="F50" s="24" t="s">
        <v>37</v>
      </c>
      <c r="G50" s="67" t="s">
        <v>83</v>
      </c>
      <c r="H50" s="22">
        <v>1</v>
      </c>
      <c r="I50" s="22">
        <v>1</v>
      </c>
      <c r="J50" s="24" t="s">
        <v>37</v>
      </c>
      <c r="K50" s="42"/>
      <c r="N50" s="7">
        <f>E50/E52</f>
        <v>1.0416666666666666E-2</v>
      </c>
      <c r="O50" s="7">
        <f>I50/I52</f>
        <v>1.3698630136986301E-2</v>
      </c>
      <c r="P50" s="7">
        <f t="shared" si="0"/>
        <v>1.0416666666666666E-2</v>
      </c>
      <c r="Q50" s="7">
        <f t="shared" si="1"/>
        <v>1.3698630136986301E-2</v>
      </c>
    </row>
    <row r="51" spans="1:17" ht="49.5" customHeight="1">
      <c r="A51" s="43" t="s">
        <v>63</v>
      </c>
      <c r="B51" s="25" t="s">
        <v>176</v>
      </c>
      <c r="C51" s="69"/>
      <c r="D51" s="22">
        <v>1</v>
      </c>
      <c r="E51" s="22">
        <v>1</v>
      </c>
      <c r="F51" s="24" t="s">
        <v>37</v>
      </c>
      <c r="G51" s="69"/>
      <c r="H51" s="22">
        <v>1</v>
      </c>
      <c r="I51" s="22">
        <v>1</v>
      </c>
      <c r="J51" s="24" t="s">
        <v>37</v>
      </c>
      <c r="K51" s="42"/>
      <c r="N51" s="7">
        <f>E51/E52</f>
        <v>1.0416666666666666E-2</v>
      </c>
      <c r="O51" s="7">
        <f>I51/I52</f>
        <v>1.3698630136986301E-2</v>
      </c>
      <c r="P51" s="7">
        <f t="shared" si="0"/>
        <v>1.0416666666666666E-2</v>
      </c>
      <c r="Q51" s="7">
        <f t="shared" si="1"/>
        <v>1.3698630136986301E-2</v>
      </c>
    </row>
    <row r="52" spans="1:17" ht="15.75">
      <c r="A52" s="30"/>
      <c r="B52" s="31"/>
      <c r="C52" s="32" t="s">
        <v>64</v>
      </c>
      <c r="D52" s="33">
        <f>SUM(D15:D51)</f>
        <v>89</v>
      </c>
      <c r="E52" s="33">
        <f>SUM(E15:E51)</f>
        <v>96</v>
      </c>
      <c r="F52" s="34"/>
      <c r="G52" s="33"/>
      <c r="H52" s="33">
        <f>SUM(H15:H51)</f>
        <v>75</v>
      </c>
      <c r="I52" s="33">
        <f>SUM(I15:I51)</f>
        <v>73</v>
      </c>
      <c r="J52" s="34"/>
      <c r="P52" s="8"/>
    </row>
    <row r="53" spans="1:17" ht="15.75">
      <c r="A53" s="70" t="s">
        <v>65</v>
      </c>
      <c r="B53" s="70"/>
      <c r="C53" s="70"/>
      <c r="D53" s="70"/>
      <c r="E53" s="70"/>
      <c r="F53" s="35">
        <f>SUM(P15:P51)</f>
        <v>2.125</v>
      </c>
      <c r="G53" s="45"/>
      <c r="H53" s="45"/>
      <c r="I53" s="45"/>
      <c r="J53" s="35">
        <f>SUM(Q15:Q51)</f>
        <v>1.8356164383561657</v>
      </c>
      <c r="K53" s="42"/>
    </row>
    <row r="54" spans="1:17">
      <c r="A54" s="71" t="s">
        <v>82</v>
      </c>
      <c r="B54" s="72"/>
      <c r="C54" s="72"/>
      <c r="D54" s="72"/>
      <c r="E54" s="72"/>
      <c r="F54" s="72"/>
      <c r="G54" s="72"/>
    </row>
    <row r="56" spans="1:17" ht="18" customHeight="1">
      <c r="A56" s="73" t="s">
        <v>3</v>
      </c>
      <c r="B56" s="73"/>
      <c r="C56" s="73"/>
      <c r="D56" s="73"/>
      <c r="E56" s="1"/>
      <c r="F56" s="13"/>
      <c r="G56" s="1"/>
      <c r="H56" s="1"/>
      <c r="I56" s="1"/>
      <c r="J56" s="13"/>
    </row>
    <row r="57" spans="1:17" ht="20.25" customHeight="1">
      <c r="A57" s="2"/>
      <c r="B57"/>
      <c r="E57" s="1"/>
      <c r="F57" s="13"/>
      <c r="G57" s="1"/>
      <c r="H57" s="1"/>
      <c r="I57" s="1"/>
      <c r="J57" s="13"/>
    </row>
    <row r="58" spans="1:17" ht="30.75" customHeight="1">
      <c r="A58" s="36" t="s">
        <v>4</v>
      </c>
      <c r="B58" s="74" t="s">
        <v>5</v>
      </c>
      <c r="C58" s="74"/>
      <c r="D58" s="75" t="s">
        <v>6</v>
      </c>
      <c r="E58" s="75"/>
      <c r="F58" s="75"/>
      <c r="G58" s="37" t="s">
        <v>7</v>
      </c>
      <c r="H58" s="3"/>
      <c r="I58" s="1"/>
      <c r="J58" s="13"/>
    </row>
    <row r="59" spans="1:17" ht="24" customHeight="1">
      <c r="A59" s="36" t="s">
        <v>8</v>
      </c>
      <c r="B59" s="74" t="s">
        <v>9</v>
      </c>
      <c r="C59" s="74"/>
      <c r="D59" s="75" t="s">
        <v>10</v>
      </c>
      <c r="E59" s="75"/>
      <c r="F59" s="75"/>
      <c r="G59" s="37" t="s">
        <v>11</v>
      </c>
      <c r="H59" s="3"/>
      <c r="I59" s="1"/>
      <c r="J59" s="13"/>
    </row>
    <row r="61" spans="1:17" ht="15.75">
      <c r="A61" s="52" t="s">
        <v>177</v>
      </c>
      <c r="B61" s="53"/>
    </row>
  </sheetData>
  <mergeCells count="34">
    <mergeCell ref="A7:J7"/>
    <mergeCell ref="A1:J1"/>
    <mergeCell ref="A2:J2"/>
    <mergeCell ref="A3:J3"/>
    <mergeCell ref="A4:J4"/>
    <mergeCell ref="A6:J6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53:E53"/>
    <mergeCell ref="N13:O13"/>
    <mergeCell ref="P13:Q13"/>
    <mergeCell ref="C23:C24"/>
    <mergeCell ref="C27:C28"/>
    <mergeCell ref="C31:C33"/>
    <mergeCell ref="G31:G33"/>
    <mergeCell ref="C37:C38"/>
    <mergeCell ref="C42:C47"/>
    <mergeCell ref="G42:G47"/>
    <mergeCell ref="C50:C51"/>
    <mergeCell ref="G50:G51"/>
    <mergeCell ref="A61:B61"/>
    <mergeCell ref="A54:G54"/>
    <mergeCell ref="A56:D56"/>
    <mergeCell ref="B58:C58"/>
    <mergeCell ref="D58:F58"/>
    <mergeCell ref="B59:C59"/>
    <mergeCell ref="D59:F59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Медицинская сестра палатная (постовая), Терапевтическое отделение&amp;R&amp;"Times New Roman,обычный"&amp;8&amp;P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33"/>
  <sheetViews>
    <sheetView view="pageBreakPreview" topLeftCell="A16" zoomScale="80" zoomScaleNormal="90" zoomScaleSheetLayoutView="80" zoomScalePageLayoutView="90" workbookViewId="0">
      <selection activeCell="D26" sqref="D26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52" t="s">
        <v>66</v>
      </c>
      <c r="B2" s="52"/>
    </row>
    <row r="3" spans="1:7" ht="8.25" customHeight="1"/>
    <row r="4" spans="1:7" ht="30">
      <c r="A4" s="38" t="s">
        <v>178</v>
      </c>
      <c r="B4" s="9"/>
      <c r="C4" s="38" t="s">
        <v>179</v>
      </c>
      <c r="D4" s="9"/>
      <c r="E4" s="39"/>
      <c r="F4" s="14"/>
      <c r="G4" s="39"/>
    </row>
    <row r="5" spans="1:7" ht="16.5">
      <c r="A5" s="10" t="s">
        <v>67</v>
      </c>
      <c r="B5" s="10"/>
      <c r="C5" s="10" t="s">
        <v>68</v>
      </c>
      <c r="D5" s="10"/>
      <c r="E5" s="10" t="s">
        <v>69</v>
      </c>
      <c r="F5" s="10"/>
      <c r="G5" s="10" t="s">
        <v>70</v>
      </c>
    </row>
    <row r="6" spans="1:7" ht="8.25" customHeight="1"/>
    <row r="7" spans="1:7" ht="15.75">
      <c r="A7" s="52" t="s">
        <v>71</v>
      </c>
      <c r="B7" s="52"/>
    </row>
    <row r="8" spans="1:7" ht="10.5" customHeight="1"/>
    <row r="9" spans="1:7" ht="15.75">
      <c r="A9" s="38" t="s">
        <v>133</v>
      </c>
      <c r="B9" s="9"/>
      <c r="C9" s="38" t="s">
        <v>180</v>
      </c>
      <c r="D9" s="9"/>
      <c r="E9" s="39"/>
      <c r="F9" s="14"/>
      <c r="G9" s="39"/>
    </row>
    <row r="10" spans="1:7" ht="16.5">
      <c r="A10" s="10" t="s">
        <v>67</v>
      </c>
      <c r="B10" s="10"/>
      <c r="C10" s="10" t="s">
        <v>68</v>
      </c>
      <c r="D10" s="10"/>
      <c r="E10" s="10" t="s">
        <v>69</v>
      </c>
      <c r="F10" s="10"/>
      <c r="G10" s="10" t="s">
        <v>70</v>
      </c>
    </row>
    <row r="11" spans="1:7" ht="15.75">
      <c r="A11" s="38" t="s">
        <v>181</v>
      </c>
      <c r="B11" s="9"/>
      <c r="C11" s="38" t="s">
        <v>182</v>
      </c>
      <c r="D11" s="9"/>
      <c r="E11" s="39"/>
      <c r="F11" s="14"/>
      <c r="G11" s="39"/>
    </row>
    <row r="12" spans="1:7" ht="16.5">
      <c r="A12" s="10" t="s">
        <v>67</v>
      </c>
      <c r="B12" s="10"/>
      <c r="C12" s="10" t="s">
        <v>68</v>
      </c>
      <c r="D12" s="10"/>
      <c r="E12" s="10" t="s">
        <v>69</v>
      </c>
      <c r="F12" s="10"/>
      <c r="G12" s="10" t="s">
        <v>70</v>
      </c>
    </row>
    <row r="13" spans="1:7" ht="15.75">
      <c r="A13" s="38" t="s">
        <v>183</v>
      </c>
      <c r="B13" s="9"/>
      <c r="C13" s="38" t="s">
        <v>184</v>
      </c>
      <c r="D13" s="9"/>
      <c r="E13" s="39"/>
      <c r="F13" s="14"/>
      <c r="G13" s="39"/>
    </row>
    <row r="14" spans="1:7" ht="16.5">
      <c r="A14" s="10" t="s">
        <v>67</v>
      </c>
      <c r="B14" s="10"/>
      <c r="C14" s="10" t="s">
        <v>68</v>
      </c>
      <c r="D14" s="10"/>
      <c r="E14" s="10" t="s">
        <v>69</v>
      </c>
      <c r="F14" s="10"/>
      <c r="G14" s="10" t="s">
        <v>70</v>
      </c>
    </row>
    <row r="15" spans="1:7" ht="60">
      <c r="A15" s="38" t="s">
        <v>185</v>
      </c>
      <c r="B15" s="9"/>
      <c r="C15" s="38" t="s">
        <v>186</v>
      </c>
      <c r="D15" s="9"/>
      <c r="E15" s="39"/>
      <c r="F15" s="14"/>
      <c r="G15" s="39"/>
    </row>
    <row r="16" spans="1:7" ht="16.5">
      <c r="A16" s="10" t="s">
        <v>67</v>
      </c>
      <c r="B16" s="10"/>
      <c r="C16" s="10" t="s">
        <v>68</v>
      </c>
      <c r="D16" s="10"/>
      <c r="E16" s="10" t="s">
        <v>69</v>
      </c>
      <c r="F16" s="10"/>
      <c r="G16" s="10" t="s">
        <v>70</v>
      </c>
    </row>
    <row r="17" spans="1:5" ht="12.75" customHeight="1"/>
    <row r="18" spans="1:5" ht="15.75">
      <c r="A18" s="52" t="s">
        <v>72</v>
      </c>
      <c r="B18" s="52"/>
      <c r="C18" s="50"/>
    </row>
    <row r="19" spans="1:5" ht="8.25" customHeight="1"/>
    <row r="20" spans="1:5" ht="15.75">
      <c r="A20" s="39"/>
      <c r="B20" s="9"/>
      <c r="C20" s="38" t="s">
        <v>223</v>
      </c>
      <c r="D20" s="51"/>
      <c r="E20" s="39"/>
    </row>
    <row r="21" spans="1:5" ht="16.5">
      <c r="A21" s="11" t="s">
        <v>69</v>
      </c>
      <c r="B21" s="11"/>
      <c r="C21" s="10" t="s">
        <v>73</v>
      </c>
      <c r="D21" s="11"/>
      <c r="E21" s="11" t="s">
        <v>70</v>
      </c>
    </row>
    <row r="22" spans="1:5" ht="15.75">
      <c r="A22" s="39"/>
      <c r="B22" s="9"/>
      <c r="C22" s="38" t="s">
        <v>224</v>
      </c>
      <c r="D22" s="51"/>
      <c r="E22" s="39"/>
    </row>
    <row r="23" spans="1:5" ht="16.5">
      <c r="A23" s="11" t="s">
        <v>69</v>
      </c>
      <c r="B23" s="11"/>
      <c r="C23" s="10" t="s">
        <v>73</v>
      </c>
      <c r="D23" s="11"/>
      <c r="E23" s="11" t="s">
        <v>70</v>
      </c>
    </row>
    <row r="24" spans="1:5" ht="15.75">
      <c r="A24" s="39"/>
      <c r="B24" s="9"/>
      <c r="C24" s="38" t="s">
        <v>225</v>
      </c>
      <c r="D24" s="51"/>
      <c r="E24" s="39"/>
    </row>
    <row r="25" spans="1:5" ht="16.5">
      <c r="A25" s="11" t="s">
        <v>69</v>
      </c>
      <c r="B25" s="11"/>
      <c r="C25" s="10" t="s">
        <v>73</v>
      </c>
      <c r="D25" s="11"/>
      <c r="E25" s="11" t="s">
        <v>70</v>
      </c>
    </row>
    <row r="26" spans="1:5" ht="30">
      <c r="A26" s="39"/>
      <c r="B26" s="9"/>
      <c r="C26" s="38" t="s">
        <v>226</v>
      </c>
      <c r="D26" s="51"/>
      <c r="E26" s="39"/>
    </row>
    <row r="27" spans="1:5" ht="16.5">
      <c r="A27" s="11" t="s">
        <v>69</v>
      </c>
      <c r="B27" s="11"/>
      <c r="C27" s="10" t="s">
        <v>73</v>
      </c>
      <c r="D27" s="11"/>
      <c r="E27" s="11" t="s">
        <v>70</v>
      </c>
    </row>
    <row r="28" spans="1:5" ht="15.75">
      <c r="A28" s="39"/>
      <c r="B28" s="9"/>
      <c r="C28" s="38" t="s">
        <v>227</v>
      </c>
      <c r="D28" s="51"/>
      <c r="E28" s="39"/>
    </row>
    <row r="29" spans="1:5" ht="16.5">
      <c r="A29" s="11" t="s">
        <v>69</v>
      </c>
      <c r="B29" s="11"/>
      <c r="C29" s="10" t="s">
        <v>73</v>
      </c>
      <c r="D29" s="11"/>
      <c r="E29" s="11" t="s">
        <v>70</v>
      </c>
    </row>
    <row r="30" spans="1:5" ht="15.75">
      <c r="A30" s="39"/>
      <c r="B30" s="9"/>
      <c r="C30" s="38" t="s">
        <v>228</v>
      </c>
      <c r="D30" s="51"/>
      <c r="E30" s="39"/>
    </row>
    <row r="31" spans="1:5" ht="16.5">
      <c r="A31" s="11" t="s">
        <v>69</v>
      </c>
      <c r="B31" s="11"/>
      <c r="C31" s="10" t="s">
        <v>73</v>
      </c>
      <c r="D31" s="11"/>
      <c r="E31" s="11" t="s">
        <v>70</v>
      </c>
    </row>
    <row r="32" spans="1:5" ht="15.75">
      <c r="A32" s="39"/>
      <c r="B32" s="9"/>
      <c r="C32" s="38" t="s">
        <v>229</v>
      </c>
      <c r="D32" s="51"/>
      <c r="E32" s="39"/>
    </row>
    <row r="33" spans="1:5" ht="16.5">
      <c r="A33" s="11" t="s">
        <v>69</v>
      </c>
      <c r="B33" s="11"/>
      <c r="C33" s="10" t="s">
        <v>73</v>
      </c>
      <c r="D33" s="11"/>
      <c r="E33" s="11" t="s">
        <v>70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Медицинская сестра палатная (постовая), Терапевтическое отделение&amp;R&amp;"Times New Roman,обычный"&amp;8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5"/>
  <sheetViews>
    <sheetView view="pageBreakPreview" topLeftCell="A46" zoomScale="80" zoomScaleNormal="100" zoomScaleSheetLayoutView="80" workbookViewId="0">
      <selection activeCell="I55" sqref="I5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54" t="s">
        <v>138</v>
      </c>
      <c r="B1" s="55"/>
      <c r="C1" s="55"/>
      <c r="D1" s="55"/>
      <c r="E1" s="55"/>
      <c r="F1" s="55"/>
      <c r="G1" s="55"/>
      <c r="H1" s="55"/>
      <c r="I1" s="55"/>
      <c r="J1" s="56"/>
    </row>
    <row r="2" spans="1:17">
      <c r="A2" s="57" t="s">
        <v>0</v>
      </c>
      <c r="B2" s="55"/>
      <c r="C2" s="55"/>
      <c r="D2" s="55"/>
      <c r="E2" s="55"/>
      <c r="F2" s="55"/>
      <c r="G2" s="55"/>
      <c r="H2" s="55"/>
      <c r="I2" s="55"/>
      <c r="J2" s="56"/>
    </row>
    <row r="3" spans="1:17">
      <c r="A3" s="54" t="s">
        <v>139</v>
      </c>
      <c r="B3" s="55"/>
      <c r="C3" s="55"/>
      <c r="D3" s="55"/>
      <c r="E3" s="55"/>
      <c r="F3" s="55"/>
      <c r="G3" s="55"/>
      <c r="H3" s="55"/>
      <c r="I3" s="55"/>
      <c r="J3" s="56"/>
    </row>
    <row r="4" spans="1:17">
      <c r="A4" s="57" t="s">
        <v>1</v>
      </c>
      <c r="B4" s="55"/>
      <c r="C4" s="55"/>
      <c r="D4" s="55"/>
      <c r="E4" s="55"/>
      <c r="F4" s="55"/>
      <c r="G4" s="55"/>
      <c r="H4" s="55"/>
      <c r="I4" s="55"/>
      <c r="J4" s="56"/>
    </row>
    <row r="6" spans="1:17" ht="32.25" customHeight="1">
      <c r="A6" s="58" t="s">
        <v>2</v>
      </c>
      <c r="B6" s="59"/>
      <c r="C6" s="59"/>
      <c r="D6" s="59"/>
      <c r="E6" s="59"/>
      <c r="F6" s="59"/>
      <c r="G6" s="59"/>
      <c r="H6" s="59"/>
      <c r="I6" s="59"/>
      <c r="J6" s="59"/>
    </row>
    <row r="7" spans="1:17" ht="22.5" customHeight="1">
      <c r="A7" s="52" t="s">
        <v>212</v>
      </c>
      <c r="B7" s="53"/>
      <c r="C7" s="53"/>
      <c r="D7" s="53"/>
      <c r="E7" s="53"/>
      <c r="F7" s="53"/>
      <c r="G7" s="53"/>
      <c r="H7" s="53"/>
      <c r="I7" s="53"/>
      <c r="J7" s="53"/>
    </row>
    <row r="8" spans="1:17" ht="22.5" customHeight="1">
      <c r="A8" s="52" t="s">
        <v>214</v>
      </c>
      <c r="B8" s="53"/>
      <c r="C8" s="53"/>
      <c r="D8" s="53"/>
      <c r="E8" s="53"/>
      <c r="F8" s="53"/>
      <c r="G8" s="53"/>
      <c r="H8" s="53"/>
      <c r="I8" s="53"/>
      <c r="J8" s="53"/>
    </row>
    <row r="9" spans="1:17" ht="22.5" customHeight="1">
      <c r="A9" s="52" t="s">
        <v>208</v>
      </c>
      <c r="B9" s="53"/>
      <c r="C9" s="53"/>
      <c r="D9" s="53"/>
      <c r="E9" s="53"/>
      <c r="F9" s="53"/>
      <c r="G9" s="53"/>
      <c r="H9" s="53"/>
      <c r="I9" s="53"/>
      <c r="J9" s="53"/>
    </row>
    <row r="10" spans="1:17" ht="19.5" customHeight="1">
      <c r="A10" s="60" t="s">
        <v>209</v>
      </c>
      <c r="B10" s="61"/>
      <c r="C10" s="61"/>
      <c r="D10" s="61"/>
      <c r="E10" s="61"/>
      <c r="F10" s="61"/>
      <c r="G10" s="61"/>
      <c r="H10" s="61"/>
      <c r="I10" s="61"/>
      <c r="J10" s="61"/>
    </row>
    <row r="12" spans="1:17" ht="24" customHeight="1">
      <c r="A12" s="62" t="s">
        <v>12</v>
      </c>
      <c r="B12" s="63" t="s">
        <v>13</v>
      </c>
      <c r="C12" s="62" t="s">
        <v>14</v>
      </c>
      <c r="D12" s="62" t="s">
        <v>15</v>
      </c>
      <c r="E12" s="62"/>
      <c r="F12" s="62"/>
      <c r="G12" s="64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3"/>
      <c r="C13" s="62"/>
      <c r="D13" s="43" t="s">
        <v>18</v>
      </c>
      <c r="E13" s="43" t="s">
        <v>19</v>
      </c>
      <c r="F13" s="44" t="s">
        <v>20</v>
      </c>
      <c r="G13" s="64"/>
      <c r="H13" s="43" t="s">
        <v>18</v>
      </c>
      <c r="I13" s="43" t="s">
        <v>19</v>
      </c>
      <c r="J13" s="44" t="s">
        <v>20</v>
      </c>
      <c r="K13" s="42"/>
      <c r="N13" s="62" t="s">
        <v>21</v>
      </c>
      <c r="O13" s="65"/>
      <c r="P13" s="62" t="s">
        <v>22</v>
      </c>
      <c r="Q13" s="65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2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1" t="s">
        <v>101</v>
      </c>
      <c r="B15" s="21" t="s">
        <v>25</v>
      </c>
      <c r="C15" s="43" t="s">
        <v>140</v>
      </c>
      <c r="D15" s="22">
        <v>2</v>
      </c>
      <c r="E15" s="22">
        <v>3</v>
      </c>
      <c r="F15" s="24" t="s">
        <v>27</v>
      </c>
      <c r="G15" s="43" t="s">
        <v>125</v>
      </c>
      <c r="H15" s="22">
        <v>2</v>
      </c>
      <c r="I15" s="22">
        <v>2</v>
      </c>
      <c r="J15" s="24" t="s">
        <v>32</v>
      </c>
      <c r="K15" s="42"/>
      <c r="N15" s="7">
        <f>E15/E46</f>
        <v>3.8461538461538464E-2</v>
      </c>
      <c r="O15" s="7">
        <f>I15/I46</f>
        <v>3.2786885245901641E-2</v>
      </c>
      <c r="P15" s="7">
        <f>N15*D15</f>
        <v>7.6923076923076927E-2</v>
      </c>
      <c r="Q15" s="7">
        <f>O15*H15</f>
        <v>6.5573770491803282E-2</v>
      </c>
    </row>
    <row r="16" spans="1:17" ht="99.75" customHeight="1">
      <c r="A16" s="43" t="s">
        <v>30</v>
      </c>
      <c r="B16" s="21" t="s">
        <v>31</v>
      </c>
      <c r="C16" s="43" t="s">
        <v>102</v>
      </c>
      <c r="D16" s="22">
        <v>2</v>
      </c>
      <c r="E16" s="22">
        <v>2</v>
      </c>
      <c r="F16" s="24" t="s">
        <v>32</v>
      </c>
      <c r="G16" s="43" t="s">
        <v>103</v>
      </c>
      <c r="H16" s="22">
        <v>2</v>
      </c>
      <c r="I16" s="22">
        <v>1</v>
      </c>
      <c r="J16" s="24" t="s">
        <v>62</v>
      </c>
      <c r="N16" s="7">
        <f>E16/E46</f>
        <v>2.564102564102564E-2</v>
      </c>
      <c r="O16" s="7">
        <f>I16/I46</f>
        <v>1.6393442622950821E-2</v>
      </c>
      <c r="P16" s="7">
        <f t="shared" ref="P16:P45" si="0">N16*D16</f>
        <v>5.128205128205128E-2</v>
      </c>
      <c r="Q16" s="7">
        <f t="shared" ref="Q16:Q45" si="1">O16*H16</f>
        <v>3.2786885245901641E-2</v>
      </c>
    </row>
    <row r="17" spans="1:17" ht="110.25" customHeight="1">
      <c r="A17" s="43" t="s">
        <v>149</v>
      </c>
      <c r="B17" s="25" t="s">
        <v>148</v>
      </c>
      <c r="C17" s="43" t="s">
        <v>151</v>
      </c>
      <c r="D17" s="22">
        <v>3</v>
      </c>
      <c r="E17" s="22">
        <v>2</v>
      </c>
      <c r="F17" s="24" t="s">
        <v>27</v>
      </c>
      <c r="G17" s="43" t="s">
        <v>150</v>
      </c>
      <c r="H17" s="22">
        <v>2</v>
      </c>
      <c r="I17" s="22">
        <v>1</v>
      </c>
      <c r="J17" s="24" t="s">
        <v>62</v>
      </c>
      <c r="N17" s="7">
        <f>E17/E46</f>
        <v>2.564102564102564E-2</v>
      </c>
      <c r="O17" s="7">
        <f>I17/I46</f>
        <v>1.6393442622950821E-2</v>
      </c>
      <c r="P17" s="7">
        <f t="shared" si="0"/>
        <v>7.6923076923076927E-2</v>
      </c>
      <c r="Q17" s="7">
        <f>O17*H17</f>
        <v>3.2786885245901641E-2</v>
      </c>
    </row>
    <row r="18" spans="1:17" ht="108" customHeight="1">
      <c r="A18" s="43" t="s">
        <v>86</v>
      </c>
      <c r="B18" s="25" t="s">
        <v>152</v>
      </c>
      <c r="C18" s="43" t="s">
        <v>110</v>
      </c>
      <c r="D18" s="26">
        <v>3</v>
      </c>
      <c r="E18" s="26">
        <v>2</v>
      </c>
      <c r="F18" s="24" t="s">
        <v>27</v>
      </c>
      <c r="G18" s="44" t="s">
        <v>83</v>
      </c>
      <c r="H18" s="26">
        <v>2</v>
      </c>
      <c r="I18" s="26">
        <v>1</v>
      </c>
      <c r="J18" s="24" t="s">
        <v>62</v>
      </c>
      <c r="K18" s="42"/>
      <c r="N18" s="7">
        <f>E18/E46</f>
        <v>2.564102564102564E-2</v>
      </c>
      <c r="O18" s="7">
        <f>I18/I46</f>
        <v>1.6393442622950821E-2</v>
      </c>
      <c r="P18" s="7">
        <f t="shared" si="0"/>
        <v>7.6923076923076927E-2</v>
      </c>
      <c r="Q18" s="7">
        <f t="shared" si="1"/>
        <v>3.2786885245901641E-2</v>
      </c>
    </row>
    <row r="19" spans="1:17" ht="94.5" customHeight="1">
      <c r="A19" s="43" t="s">
        <v>35</v>
      </c>
      <c r="B19" s="25" t="s">
        <v>112</v>
      </c>
      <c r="C19" s="43" t="s">
        <v>210</v>
      </c>
      <c r="D19" s="29">
        <v>2</v>
      </c>
      <c r="E19" s="29">
        <v>3</v>
      </c>
      <c r="F19" s="24" t="s">
        <v>27</v>
      </c>
      <c r="G19" s="43" t="s">
        <v>83</v>
      </c>
      <c r="H19" s="22">
        <v>2</v>
      </c>
      <c r="I19" s="22">
        <v>2</v>
      </c>
      <c r="J19" s="24" t="s">
        <v>32</v>
      </c>
      <c r="K19" s="42"/>
      <c r="N19" s="7">
        <f>E19/E46</f>
        <v>3.8461538461538464E-2</v>
      </c>
      <c r="O19" s="7">
        <f>I19/I46</f>
        <v>3.2786885245901641E-2</v>
      </c>
      <c r="P19" s="7">
        <f t="shared" si="0"/>
        <v>7.6923076923076927E-2</v>
      </c>
      <c r="Q19" s="7">
        <f t="shared" si="1"/>
        <v>6.5573770491803282E-2</v>
      </c>
    </row>
    <row r="20" spans="1:17" ht="65.25" customHeight="1">
      <c r="A20" s="43" t="s">
        <v>134</v>
      </c>
      <c r="B20" s="25" t="s">
        <v>90</v>
      </c>
      <c r="C20" s="62" t="s">
        <v>211</v>
      </c>
      <c r="D20" s="22">
        <v>1</v>
      </c>
      <c r="E20" s="22">
        <v>5</v>
      </c>
      <c r="F20" s="23" t="s">
        <v>29</v>
      </c>
      <c r="G20" s="43" t="s">
        <v>113</v>
      </c>
      <c r="H20" s="22">
        <v>1</v>
      </c>
      <c r="I20" s="22">
        <v>5</v>
      </c>
      <c r="J20" s="23" t="s">
        <v>29</v>
      </c>
      <c r="N20" s="7">
        <f>E20/E46</f>
        <v>6.4102564102564097E-2</v>
      </c>
      <c r="O20" s="7">
        <f>I20/I46</f>
        <v>8.1967213114754092E-2</v>
      </c>
      <c r="P20" s="7">
        <f t="shared" si="0"/>
        <v>6.4102564102564097E-2</v>
      </c>
      <c r="Q20" s="7">
        <f t="shared" si="1"/>
        <v>8.1967213114754092E-2</v>
      </c>
    </row>
    <row r="21" spans="1:17" ht="71.25" customHeight="1">
      <c r="A21" s="43" t="s">
        <v>159</v>
      </c>
      <c r="B21" s="25" t="s">
        <v>158</v>
      </c>
      <c r="C21" s="76"/>
      <c r="D21" s="22">
        <v>1</v>
      </c>
      <c r="E21" s="22">
        <v>5</v>
      </c>
      <c r="F21" s="23" t="s">
        <v>29</v>
      </c>
      <c r="G21" s="43" t="s">
        <v>83</v>
      </c>
      <c r="H21" s="22">
        <v>1</v>
      </c>
      <c r="I21" s="22">
        <v>5</v>
      </c>
      <c r="J21" s="23" t="s">
        <v>29</v>
      </c>
      <c r="N21" s="7">
        <f>E21/E46</f>
        <v>6.4102564102564097E-2</v>
      </c>
      <c r="O21" s="7">
        <f>I21/I46</f>
        <v>8.1967213114754092E-2</v>
      </c>
      <c r="P21" s="7">
        <f t="shared" si="0"/>
        <v>6.4102564102564097E-2</v>
      </c>
      <c r="Q21" s="7">
        <f t="shared" si="1"/>
        <v>8.1967213114754092E-2</v>
      </c>
    </row>
    <row r="22" spans="1:17" ht="63.75" customHeight="1">
      <c r="A22" s="43" t="s">
        <v>160</v>
      </c>
      <c r="B22" s="25" t="s">
        <v>38</v>
      </c>
      <c r="C22" s="43" t="s">
        <v>167</v>
      </c>
      <c r="D22" s="22">
        <v>2</v>
      </c>
      <c r="E22" s="22">
        <v>6</v>
      </c>
      <c r="F22" s="28" t="s">
        <v>221</v>
      </c>
      <c r="G22" s="43" t="s">
        <v>83</v>
      </c>
      <c r="H22" s="22">
        <v>2</v>
      </c>
      <c r="I22" s="22">
        <v>5</v>
      </c>
      <c r="J22" s="23" t="s">
        <v>28</v>
      </c>
      <c r="K22" s="42"/>
      <c r="N22" s="7">
        <f>E22/E46</f>
        <v>7.6923076923076927E-2</v>
      </c>
      <c r="O22" s="7">
        <f>I22/I46</f>
        <v>8.1967213114754092E-2</v>
      </c>
      <c r="P22" s="7">
        <f t="shared" ref="P22" si="2">N22*D22</f>
        <v>0.15384615384615385</v>
      </c>
      <c r="Q22" s="7">
        <f t="shared" ref="Q22" si="3">O22*H22</f>
        <v>0.16393442622950818</v>
      </c>
    </row>
    <row r="23" spans="1:17" ht="63.75" customHeight="1">
      <c r="A23" s="43" t="s">
        <v>161</v>
      </c>
      <c r="B23" s="25" t="s">
        <v>40</v>
      </c>
      <c r="C23" s="43" t="s">
        <v>167</v>
      </c>
      <c r="D23" s="22">
        <v>3</v>
      </c>
      <c r="E23" s="22">
        <v>6</v>
      </c>
      <c r="F23" s="40" t="s">
        <v>205</v>
      </c>
      <c r="G23" s="43" t="s">
        <v>83</v>
      </c>
      <c r="H23" s="22">
        <v>3</v>
      </c>
      <c r="I23" s="22">
        <v>5</v>
      </c>
      <c r="J23" s="28" t="s">
        <v>118</v>
      </c>
      <c r="K23" s="42"/>
      <c r="N23" s="7">
        <f>E23/E46</f>
        <v>7.6923076923076927E-2</v>
      </c>
      <c r="O23" s="7">
        <f>I23/I46</f>
        <v>8.1967213114754092E-2</v>
      </c>
      <c r="P23" s="7">
        <f t="shared" si="0"/>
        <v>0.23076923076923078</v>
      </c>
      <c r="Q23" s="7">
        <f t="shared" si="1"/>
        <v>0.24590163934426229</v>
      </c>
    </row>
    <row r="24" spans="1:17" ht="42" customHeight="1">
      <c r="A24" s="43" t="s">
        <v>75</v>
      </c>
      <c r="B24" s="25" t="s">
        <v>74</v>
      </c>
      <c r="C24" s="62" t="s">
        <v>193</v>
      </c>
      <c r="D24" s="22">
        <v>1</v>
      </c>
      <c r="E24" s="22">
        <v>5</v>
      </c>
      <c r="F24" s="23" t="s">
        <v>29</v>
      </c>
      <c r="G24" s="43" t="s">
        <v>91</v>
      </c>
      <c r="H24" s="22">
        <v>1</v>
      </c>
      <c r="I24" s="22">
        <v>4</v>
      </c>
      <c r="J24" s="24" t="s">
        <v>32</v>
      </c>
      <c r="K24" s="42"/>
      <c r="N24" s="7">
        <f>E24/E46</f>
        <v>6.4102564102564097E-2</v>
      </c>
      <c r="O24" s="7">
        <f>I24/I46</f>
        <v>6.5573770491803282E-2</v>
      </c>
      <c r="P24" s="7">
        <f t="shared" si="0"/>
        <v>6.4102564102564097E-2</v>
      </c>
      <c r="Q24" s="7">
        <f t="shared" si="1"/>
        <v>6.5573770491803282E-2</v>
      </c>
    </row>
    <row r="25" spans="1:17" ht="51" customHeight="1">
      <c r="A25" s="43" t="s">
        <v>76</v>
      </c>
      <c r="B25" s="25" t="s">
        <v>162</v>
      </c>
      <c r="C25" s="62"/>
      <c r="D25" s="22">
        <v>1</v>
      </c>
      <c r="E25" s="22">
        <v>5</v>
      </c>
      <c r="F25" s="23" t="s">
        <v>29</v>
      </c>
      <c r="G25" s="43" t="s">
        <v>83</v>
      </c>
      <c r="H25" s="22">
        <v>1</v>
      </c>
      <c r="I25" s="22">
        <v>4</v>
      </c>
      <c r="J25" s="24" t="s">
        <v>32</v>
      </c>
      <c r="K25" s="42"/>
      <c r="N25" s="7">
        <f>E25/E46</f>
        <v>6.4102564102564097E-2</v>
      </c>
      <c r="O25" s="7">
        <f>I25/I46</f>
        <v>6.5573770491803282E-2</v>
      </c>
      <c r="P25" s="7">
        <f t="shared" si="0"/>
        <v>6.4102564102564097E-2</v>
      </c>
      <c r="Q25" s="7">
        <f t="shared" si="1"/>
        <v>6.5573770491803282E-2</v>
      </c>
    </row>
    <row r="26" spans="1:17" ht="55.5" customHeight="1">
      <c r="A26" s="43" t="s">
        <v>77</v>
      </c>
      <c r="B26" s="25" t="s">
        <v>163</v>
      </c>
      <c r="C26" s="62"/>
      <c r="D26" s="22">
        <v>1</v>
      </c>
      <c r="E26" s="22">
        <v>5</v>
      </c>
      <c r="F26" s="23" t="s">
        <v>29</v>
      </c>
      <c r="G26" s="43" t="s">
        <v>92</v>
      </c>
      <c r="H26" s="22">
        <v>1</v>
      </c>
      <c r="I26" s="22">
        <v>4</v>
      </c>
      <c r="J26" s="24" t="s">
        <v>32</v>
      </c>
      <c r="K26" s="42"/>
      <c r="N26" s="7">
        <f>E26/E46</f>
        <v>6.4102564102564097E-2</v>
      </c>
      <c r="O26" s="7">
        <f>I26/I46</f>
        <v>6.5573770491803282E-2</v>
      </c>
      <c r="P26" s="7">
        <f t="shared" si="0"/>
        <v>6.4102564102564097E-2</v>
      </c>
      <c r="Q26" s="7">
        <f t="shared" si="1"/>
        <v>6.5573770491803282E-2</v>
      </c>
    </row>
    <row r="27" spans="1:17" ht="42.75" customHeight="1">
      <c r="A27" s="43" t="s">
        <v>44</v>
      </c>
      <c r="B27" s="25" t="s">
        <v>78</v>
      </c>
      <c r="C27" s="62" t="s">
        <v>135</v>
      </c>
      <c r="D27" s="22">
        <v>1</v>
      </c>
      <c r="E27" s="22">
        <v>3</v>
      </c>
      <c r="F27" s="24" t="s">
        <v>39</v>
      </c>
      <c r="G27" s="62" t="s">
        <v>83</v>
      </c>
      <c r="H27" s="22">
        <v>1</v>
      </c>
      <c r="I27" s="22">
        <v>2</v>
      </c>
      <c r="J27" s="24" t="s">
        <v>62</v>
      </c>
      <c r="K27" s="42"/>
      <c r="N27" s="7">
        <f>E27/E46</f>
        <v>3.8461538461538464E-2</v>
      </c>
      <c r="O27" s="7">
        <f>I27/I46</f>
        <v>3.2786885245901641E-2</v>
      </c>
      <c r="P27" s="7">
        <f t="shared" si="0"/>
        <v>3.8461538461538464E-2</v>
      </c>
      <c r="Q27" s="7">
        <f t="shared" si="1"/>
        <v>3.2786885245901641E-2</v>
      </c>
    </row>
    <row r="28" spans="1:17" ht="35.25" customHeight="1">
      <c r="A28" s="43" t="s">
        <v>46</v>
      </c>
      <c r="B28" s="25" t="s">
        <v>43</v>
      </c>
      <c r="C28" s="66"/>
      <c r="D28" s="22">
        <v>1</v>
      </c>
      <c r="E28" s="22">
        <v>1</v>
      </c>
      <c r="F28" s="24" t="s">
        <v>37</v>
      </c>
      <c r="G28" s="62"/>
      <c r="H28" s="22">
        <v>1</v>
      </c>
      <c r="I28" s="22">
        <v>1</v>
      </c>
      <c r="J28" s="24" t="s">
        <v>37</v>
      </c>
      <c r="K28" s="42"/>
      <c r="N28" s="7">
        <f>E28/E46</f>
        <v>1.282051282051282E-2</v>
      </c>
      <c r="O28" s="7">
        <f>I28/I46</f>
        <v>1.6393442622950821E-2</v>
      </c>
      <c r="P28" s="7">
        <f t="shared" si="0"/>
        <v>1.282051282051282E-2</v>
      </c>
      <c r="Q28" s="7">
        <f t="shared" si="1"/>
        <v>1.6393442622950821E-2</v>
      </c>
    </row>
    <row r="29" spans="1:17" ht="33" customHeight="1">
      <c r="A29" s="43" t="s">
        <v>47</v>
      </c>
      <c r="B29" s="25" t="s">
        <v>79</v>
      </c>
      <c r="C29" s="66"/>
      <c r="D29" s="22">
        <v>1</v>
      </c>
      <c r="E29" s="22">
        <v>1</v>
      </c>
      <c r="F29" s="24" t="s">
        <v>37</v>
      </c>
      <c r="G29" s="62"/>
      <c r="H29" s="22">
        <v>1</v>
      </c>
      <c r="I29" s="22">
        <v>1</v>
      </c>
      <c r="J29" s="24" t="s">
        <v>37</v>
      </c>
      <c r="K29" s="42"/>
      <c r="N29" s="7">
        <f>E29/E46</f>
        <v>1.282051282051282E-2</v>
      </c>
      <c r="O29" s="7">
        <f>I29/I46</f>
        <v>1.6393442622950821E-2</v>
      </c>
      <c r="P29" s="7">
        <f t="shared" si="0"/>
        <v>1.282051282051282E-2</v>
      </c>
      <c r="Q29" s="7">
        <f t="shared" si="1"/>
        <v>1.6393442622950821E-2</v>
      </c>
    </row>
    <row r="30" spans="1:17" ht="115.5" customHeight="1">
      <c r="A30" s="43" t="s">
        <v>51</v>
      </c>
      <c r="B30" s="25" t="s">
        <v>50</v>
      </c>
      <c r="C30" s="43" t="s">
        <v>97</v>
      </c>
      <c r="D30" s="29">
        <v>1</v>
      </c>
      <c r="E30" s="29">
        <v>2</v>
      </c>
      <c r="F30" s="24" t="s">
        <v>62</v>
      </c>
      <c r="G30" s="43" t="s">
        <v>83</v>
      </c>
      <c r="H30" s="22">
        <v>1</v>
      </c>
      <c r="I30" s="22">
        <v>1</v>
      </c>
      <c r="J30" s="24" t="s">
        <v>37</v>
      </c>
      <c r="K30" s="16"/>
      <c r="N30" s="7">
        <f>E30/E46</f>
        <v>2.564102564102564E-2</v>
      </c>
      <c r="O30" s="7">
        <f>I30/I46</f>
        <v>1.6393442622950821E-2</v>
      </c>
      <c r="P30" s="7">
        <f t="shared" si="0"/>
        <v>2.564102564102564E-2</v>
      </c>
      <c r="Q30" s="7">
        <f t="shared" si="1"/>
        <v>1.6393442622950821E-2</v>
      </c>
    </row>
    <row r="31" spans="1:17" ht="87" customHeight="1">
      <c r="A31" s="43" t="s">
        <v>127</v>
      </c>
      <c r="B31" s="25" t="s">
        <v>117</v>
      </c>
      <c r="C31" s="62" t="s">
        <v>194</v>
      </c>
      <c r="D31" s="22">
        <v>1</v>
      </c>
      <c r="E31" s="22">
        <v>2</v>
      </c>
      <c r="F31" s="24" t="s">
        <v>62</v>
      </c>
      <c r="G31" s="43" t="s">
        <v>83</v>
      </c>
      <c r="H31" s="22">
        <v>1</v>
      </c>
      <c r="I31" s="22">
        <v>1</v>
      </c>
      <c r="J31" s="24" t="s">
        <v>37</v>
      </c>
      <c r="K31" s="42"/>
      <c r="N31" s="7">
        <f>E31/E46</f>
        <v>2.564102564102564E-2</v>
      </c>
      <c r="O31" s="7">
        <f>I31/I46</f>
        <v>1.6393442622950821E-2</v>
      </c>
      <c r="P31" s="7">
        <f t="shared" si="0"/>
        <v>2.564102564102564E-2</v>
      </c>
      <c r="Q31" s="7">
        <f t="shared" si="1"/>
        <v>1.6393442622950821E-2</v>
      </c>
    </row>
    <row r="32" spans="1:17" ht="42" customHeight="1">
      <c r="A32" s="43" t="s">
        <v>52</v>
      </c>
      <c r="B32" s="25" t="s">
        <v>119</v>
      </c>
      <c r="C32" s="62"/>
      <c r="D32" s="22">
        <v>1</v>
      </c>
      <c r="E32" s="22">
        <v>2</v>
      </c>
      <c r="F32" s="24" t="s">
        <v>62</v>
      </c>
      <c r="G32" s="43" t="s">
        <v>83</v>
      </c>
      <c r="H32" s="22">
        <v>1</v>
      </c>
      <c r="I32" s="22">
        <v>1</v>
      </c>
      <c r="J32" s="24" t="s">
        <v>37</v>
      </c>
      <c r="K32" s="42"/>
      <c r="N32" s="7">
        <f>E32/E46</f>
        <v>2.564102564102564E-2</v>
      </c>
      <c r="O32" s="7">
        <f>I32/I46</f>
        <v>1.6393442622950821E-2</v>
      </c>
      <c r="P32" s="7">
        <f t="shared" si="0"/>
        <v>2.564102564102564E-2</v>
      </c>
      <c r="Q32" s="7">
        <f t="shared" si="1"/>
        <v>1.6393442622950821E-2</v>
      </c>
    </row>
    <row r="33" spans="1:17" ht="78.75" customHeight="1">
      <c r="A33" s="43" t="s">
        <v>106</v>
      </c>
      <c r="B33" s="25" t="s">
        <v>120</v>
      </c>
      <c r="C33" s="43" t="s">
        <v>81</v>
      </c>
      <c r="D33" s="22">
        <v>3</v>
      </c>
      <c r="E33" s="22">
        <v>2</v>
      </c>
      <c r="F33" s="24" t="s">
        <v>27</v>
      </c>
      <c r="G33" s="43" t="s">
        <v>83</v>
      </c>
      <c r="H33" s="22">
        <v>2</v>
      </c>
      <c r="I33" s="22">
        <v>1</v>
      </c>
      <c r="J33" s="24" t="s">
        <v>62</v>
      </c>
      <c r="K33" s="42"/>
      <c r="N33" s="7">
        <f>E33/E46</f>
        <v>2.564102564102564E-2</v>
      </c>
      <c r="O33" s="7">
        <f>I33/I46</f>
        <v>1.6393442622950821E-2</v>
      </c>
      <c r="P33" s="7">
        <f t="shared" si="0"/>
        <v>7.6923076923076927E-2</v>
      </c>
      <c r="Q33" s="7">
        <f t="shared" si="1"/>
        <v>3.2786885245901641E-2</v>
      </c>
    </row>
    <row r="34" spans="1:17" ht="72" customHeight="1">
      <c r="A34" s="43" t="s">
        <v>53</v>
      </c>
      <c r="B34" s="25" t="s">
        <v>121</v>
      </c>
      <c r="C34" s="43" t="s">
        <v>99</v>
      </c>
      <c r="D34" s="22">
        <v>3</v>
      </c>
      <c r="E34" s="22">
        <v>2</v>
      </c>
      <c r="F34" s="24" t="s">
        <v>27</v>
      </c>
      <c r="G34" s="43" t="s">
        <v>98</v>
      </c>
      <c r="H34" s="22">
        <v>2</v>
      </c>
      <c r="I34" s="22">
        <v>1</v>
      </c>
      <c r="J34" s="24" t="s">
        <v>62</v>
      </c>
      <c r="K34" s="42"/>
      <c r="N34" s="7">
        <f>E34/E46</f>
        <v>2.564102564102564E-2</v>
      </c>
      <c r="O34" s="7">
        <f>I34/I46</f>
        <v>1.6393442622950821E-2</v>
      </c>
      <c r="P34" s="7">
        <f t="shared" si="0"/>
        <v>7.6923076923076927E-2</v>
      </c>
      <c r="Q34" s="7">
        <f t="shared" si="1"/>
        <v>3.2786885245901641E-2</v>
      </c>
    </row>
    <row r="35" spans="1:17" ht="64.5" customHeight="1">
      <c r="A35" s="43" t="s">
        <v>54</v>
      </c>
      <c r="B35" s="25" t="s">
        <v>122</v>
      </c>
      <c r="C35" s="43" t="s">
        <v>116</v>
      </c>
      <c r="D35" s="22">
        <v>2</v>
      </c>
      <c r="E35" s="22">
        <v>1</v>
      </c>
      <c r="F35" s="24" t="s">
        <v>62</v>
      </c>
      <c r="G35" s="43" t="s">
        <v>83</v>
      </c>
      <c r="H35" s="22">
        <v>1</v>
      </c>
      <c r="I35" s="22">
        <v>1</v>
      </c>
      <c r="J35" s="24" t="s">
        <v>37</v>
      </c>
      <c r="K35" s="42"/>
      <c r="N35" s="7">
        <f>E35/E46</f>
        <v>1.282051282051282E-2</v>
      </c>
      <c r="O35" s="7">
        <f>I35/I46</f>
        <v>1.6393442622950821E-2</v>
      </c>
      <c r="P35" s="7">
        <f t="shared" si="0"/>
        <v>2.564102564102564E-2</v>
      </c>
      <c r="Q35" s="7">
        <f t="shared" si="1"/>
        <v>1.6393442622950821E-2</v>
      </c>
    </row>
    <row r="36" spans="1:17" ht="42" customHeight="1">
      <c r="A36" s="43" t="s">
        <v>55</v>
      </c>
      <c r="B36" s="25" t="s">
        <v>123</v>
      </c>
      <c r="C36" s="62" t="s">
        <v>131</v>
      </c>
      <c r="D36" s="22">
        <v>5</v>
      </c>
      <c r="E36" s="22">
        <v>2</v>
      </c>
      <c r="F36" s="23" t="s">
        <v>28</v>
      </c>
      <c r="G36" s="62" t="s">
        <v>100</v>
      </c>
      <c r="H36" s="22">
        <v>5</v>
      </c>
      <c r="I36" s="22">
        <v>2</v>
      </c>
      <c r="J36" s="23" t="s">
        <v>28</v>
      </c>
      <c r="K36" s="42"/>
      <c r="N36" s="7">
        <f>E36/E46</f>
        <v>2.564102564102564E-2</v>
      </c>
      <c r="O36" s="7">
        <f>I36/I46</f>
        <v>3.2786885245901641E-2</v>
      </c>
      <c r="P36" s="7">
        <f t="shared" si="0"/>
        <v>0.12820512820512819</v>
      </c>
      <c r="Q36" s="7">
        <f t="shared" si="1"/>
        <v>0.16393442622950821</v>
      </c>
    </row>
    <row r="37" spans="1:17" ht="32.25" customHeight="1">
      <c r="A37" s="43" t="s">
        <v>56</v>
      </c>
      <c r="B37" s="25" t="s">
        <v>128</v>
      </c>
      <c r="C37" s="62"/>
      <c r="D37" s="22">
        <v>5</v>
      </c>
      <c r="E37" s="22">
        <v>1</v>
      </c>
      <c r="F37" s="23" t="s">
        <v>29</v>
      </c>
      <c r="G37" s="62"/>
      <c r="H37" s="22">
        <v>5</v>
      </c>
      <c r="I37" s="22">
        <v>1</v>
      </c>
      <c r="J37" s="23" t="s">
        <v>29</v>
      </c>
      <c r="K37" s="42"/>
      <c r="N37" s="7">
        <f>E37/E46</f>
        <v>1.282051282051282E-2</v>
      </c>
      <c r="O37" s="7">
        <f>I37/I46</f>
        <v>1.6393442622950821E-2</v>
      </c>
      <c r="P37" s="7">
        <f t="shared" si="0"/>
        <v>6.4102564102564097E-2</v>
      </c>
      <c r="Q37" s="7">
        <f t="shared" si="1"/>
        <v>8.1967213114754106E-2</v>
      </c>
    </row>
    <row r="38" spans="1:17" ht="45.75" customHeight="1">
      <c r="A38" s="43" t="s">
        <v>57</v>
      </c>
      <c r="B38" s="25" t="s">
        <v>129</v>
      </c>
      <c r="C38" s="62"/>
      <c r="D38" s="22">
        <v>4</v>
      </c>
      <c r="E38" s="22">
        <v>1</v>
      </c>
      <c r="F38" s="24" t="s">
        <v>32</v>
      </c>
      <c r="G38" s="62"/>
      <c r="H38" s="22">
        <v>4</v>
      </c>
      <c r="I38" s="22">
        <v>1</v>
      </c>
      <c r="J38" s="24" t="s">
        <v>32</v>
      </c>
      <c r="K38" s="42"/>
      <c r="N38" s="7">
        <f>E38/E46</f>
        <v>1.282051282051282E-2</v>
      </c>
      <c r="O38" s="7">
        <f>I38/I46</f>
        <v>1.6393442622950821E-2</v>
      </c>
      <c r="P38" s="7">
        <f t="shared" si="0"/>
        <v>5.128205128205128E-2</v>
      </c>
      <c r="Q38" s="7">
        <f t="shared" si="1"/>
        <v>6.5573770491803282E-2</v>
      </c>
    </row>
    <row r="39" spans="1:17" ht="39.75" customHeight="1">
      <c r="A39" s="43" t="s">
        <v>58</v>
      </c>
      <c r="B39" s="25" t="s">
        <v>130</v>
      </c>
      <c r="C39" s="62"/>
      <c r="D39" s="22">
        <v>5</v>
      </c>
      <c r="E39" s="22">
        <v>1</v>
      </c>
      <c r="F39" s="23" t="s">
        <v>29</v>
      </c>
      <c r="G39" s="62"/>
      <c r="H39" s="22">
        <v>5</v>
      </c>
      <c r="I39" s="22">
        <v>1</v>
      </c>
      <c r="J39" s="23" t="s">
        <v>29</v>
      </c>
      <c r="K39" s="42"/>
      <c r="N39" s="7">
        <f>E39/E46</f>
        <v>1.282051282051282E-2</v>
      </c>
      <c r="O39" s="7">
        <f>I39/I46</f>
        <v>1.6393442622950821E-2</v>
      </c>
      <c r="P39" s="7">
        <f t="shared" si="0"/>
        <v>6.4102564102564097E-2</v>
      </c>
      <c r="Q39" s="7">
        <f t="shared" si="1"/>
        <v>8.1967213114754106E-2</v>
      </c>
    </row>
    <row r="40" spans="1:17" ht="30.75" customHeight="1">
      <c r="A40" s="43" t="s">
        <v>59</v>
      </c>
      <c r="B40" s="25" t="s">
        <v>170</v>
      </c>
      <c r="C40" s="62"/>
      <c r="D40" s="22">
        <v>4</v>
      </c>
      <c r="E40" s="22">
        <v>2</v>
      </c>
      <c r="F40" s="23" t="s">
        <v>26</v>
      </c>
      <c r="G40" s="62"/>
      <c r="H40" s="22">
        <v>3</v>
      </c>
      <c r="I40" s="22">
        <v>2</v>
      </c>
      <c r="J40" s="24" t="s">
        <v>27</v>
      </c>
      <c r="K40" s="42"/>
      <c r="N40" s="7">
        <f>E40/E46</f>
        <v>2.564102564102564E-2</v>
      </c>
      <c r="O40" s="7">
        <f>I40/I46</f>
        <v>3.2786885245901641E-2</v>
      </c>
      <c r="P40" s="7">
        <f t="shared" si="0"/>
        <v>0.10256410256410256</v>
      </c>
      <c r="Q40" s="7">
        <f t="shared" si="1"/>
        <v>9.8360655737704916E-2</v>
      </c>
    </row>
    <row r="41" spans="1:17" ht="55.5" customHeight="1">
      <c r="A41" s="43" t="s">
        <v>60</v>
      </c>
      <c r="B41" s="25" t="s">
        <v>171</v>
      </c>
      <c r="C41" s="62"/>
      <c r="D41" s="22">
        <v>5</v>
      </c>
      <c r="E41" s="22">
        <v>1</v>
      </c>
      <c r="F41" s="23" t="s">
        <v>29</v>
      </c>
      <c r="G41" s="62"/>
      <c r="H41" s="22">
        <v>5</v>
      </c>
      <c r="I41" s="22">
        <v>1</v>
      </c>
      <c r="J41" s="23" t="s">
        <v>29</v>
      </c>
      <c r="K41" s="42"/>
      <c r="N41" s="7">
        <f>E41/E46</f>
        <v>1.282051282051282E-2</v>
      </c>
      <c r="O41" s="7">
        <f>I41/I46</f>
        <v>1.6393442622950821E-2</v>
      </c>
      <c r="P41" s="7">
        <f t="shared" si="0"/>
        <v>6.4102564102564097E-2</v>
      </c>
      <c r="Q41" s="7">
        <f t="shared" si="1"/>
        <v>8.1967213114754106E-2</v>
      </c>
    </row>
    <row r="42" spans="1:17" ht="64.5" customHeight="1">
      <c r="A42" s="43" t="s">
        <v>172</v>
      </c>
      <c r="B42" s="25" t="s">
        <v>124</v>
      </c>
      <c r="C42" s="43" t="s">
        <v>173</v>
      </c>
      <c r="D42" s="22">
        <v>5</v>
      </c>
      <c r="E42" s="22">
        <v>1</v>
      </c>
      <c r="F42" s="23" t="s">
        <v>29</v>
      </c>
      <c r="G42" s="43" t="s">
        <v>83</v>
      </c>
      <c r="H42" s="22">
        <v>5</v>
      </c>
      <c r="I42" s="22">
        <v>1</v>
      </c>
      <c r="J42" s="23" t="s">
        <v>29</v>
      </c>
      <c r="K42" s="42"/>
      <c r="N42" s="7">
        <f>E42/E46</f>
        <v>1.282051282051282E-2</v>
      </c>
      <c r="O42" s="7">
        <f>I42/I46</f>
        <v>1.6393442622950821E-2</v>
      </c>
      <c r="P42" s="7">
        <f t="shared" ref="P42" si="4">N42*D42</f>
        <v>6.4102564102564097E-2</v>
      </c>
      <c r="Q42" s="7">
        <f t="shared" ref="Q42" si="5">O42*H42</f>
        <v>8.1967213114754106E-2</v>
      </c>
    </row>
    <row r="43" spans="1:17" ht="64.5" customHeight="1">
      <c r="A43" s="43" t="s">
        <v>136</v>
      </c>
      <c r="B43" s="27" t="s">
        <v>174</v>
      </c>
      <c r="C43" s="43" t="s">
        <v>200</v>
      </c>
      <c r="D43" s="29">
        <v>2</v>
      </c>
      <c r="E43" s="29">
        <v>2</v>
      </c>
      <c r="F43" s="24" t="s">
        <v>32</v>
      </c>
      <c r="G43" s="43" t="s">
        <v>83</v>
      </c>
      <c r="H43" s="29">
        <v>2</v>
      </c>
      <c r="I43" s="29">
        <v>1</v>
      </c>
      <c r="J43" s="24" t="s">
        <v>62</v>
      </c>
      <c r="K43" s="42"/>
      <c r="N43" s="7">
        <f>E43/E46</f>
        <v>2.564102564102564E-2</v>
      </c>
      <c r="O43" s="7">
        <f>I43/I46</f>
        <v>1.6393442622950821E-2</v>
      </c>
      <c r="P43" s="7">
        <f t="shared" si="0"/>
        <v>5.128205128205128E-2</v>
      </c>
      <c r="Q43" s="7">
        <f t="shared" si="1"/>
        <v>3.2786885245901641E-2</v>
      </c>
    </row>
    <row r="44" spans="1:17" ht="81.75" customHeight="1">
      <c r="A44" s="43" t="s">
        <v>61</v>
      </c>
      <c r="B44" s="25" t="s">
        <v>175</v>
      </c>
      <c r="C44" s="67" t="s">
        <v>105</v>
      </c>
      <c r="D44" s="22">
        <v>1</v>
      </c>
      <c r="E44" s="22">
        <v>1</v>
      </c>
      <c r="F44" s="24" t="s">
        <v>37</v>
      </c>
      <c r="G44" s="67" t="s">
        <v>83</v>
      </c>
      <c r="H44" s="22">
        <v>1</v>
      </c>
      <c r="I44" s="22">
        <v>1</v>
      </c>
      <c r="J44" s="24" t="s">
        <v>37</v>
      </c>
      <c r="K44" s="42"/>
      <c r="N44" s="7">
        <f>E44/E46</f>
        <v>1.282051282051282E-2</v>
      </c>
      <c r="O44" s="7">
        <f>I44/I46</f>
        <v>1.6393442622950821E-2</v>
      </c>
      <c r="P44" s="7">
        <f t="shared" si="0"/>
        <v>1.282051282051282E-2</v>
      </c>
      <c r="Q44" s="7">
        <f t="shared" si="1"/>
        <v>1.6393442622950821E-2</v>
      </c>
    </row>
    <row r="45" spans="1:17" ht="70.5" customHeight="1">
      <c r="A45" s="43" t="s">
        <v>63</v>
      </c>
      <c r="B45" s="25" t="s">
        <v>176</v>
      </c>
      <c r="C45" s="69"/>
      <c r="D45" s="22">
        <v>1</v>
      </c>
      <c r="E45" s="22">
        <v>1</v>
      </c>
      <c r="F45" s="24" t="s">
        <v>37</v>
      </c>
      <c r="G45" s="69"/>
      <c r="H45" s="22">
        <v>1</v>
      </c>
      <c r="I45" s="22">
        <v>1</v>
      </c>
      <c r="J45" s="24" t="s">
        <v>37</v>
      </c>
      <c r="K45" s="42"/>
      <c r="N45" s="7">
        <f>E45/E46</f>
        <v>1.282051282051282E-2</v>
      </c>
      <c r="O45" s="7">
        <f>I45/I46</f>
        <v>1.6393442622950821E-2</v>
      </c>
      <c r="P45" s="7">
        <f t="shared" si="0"/>
        <v>1.282051282051282E-2</v>
      </c>
      <c r="Q45" s="7">
        <f t="shared" si="1"/>
        <v>1.6393442622950821E-2</v>
      </c>
    </row>
    <row r="46" spans="1:17" ht="15.75">
      <c r="A46" s="30"/>
      <c r="B46" s="31"/>
      <c r="C46" s="32" t="s">
        <v>64</v>
      </c>
      <c r="D46" s="33">
        <f>SUM(D15:D45)</f>
        <v>73</v>
      </c>
      <c r="E46" s="33">
        <f>SUM(E15:E45)</f>
        <v>78</v>
      </c>
      <c r="F46" s="34"/>
      <c r="G46" s="33"/>
      <c r="H46" s="33">
        <f>SUM(H15:H45)</f>
        <v>67</v>
      </c>
      <c r="I46" s="33">
        <f>SUM(I15:I45)</f>
        <v>61</v>
      </c>
      <c r="J46" s="34"/>
      <c r="P46" s="8"/>
    </row>
    <row r="47" spans="1:17" ht="15.75">
      <c r="A47" s="70" t="s">
        <v>65</v>
      </c>
      <c r="B47" s="70"/>
      <c r="C47" s="70"/>
      <c r="D47" s="70"/>
      <c r="E47" s="70"/>
      <c r="F47" s="35">
        <f>SUM(P15:P45)</f>
        <v>1.9999999999999996</v>
      </c>
      <c r="G47" s="45"/>
      <c r="H47" s="45"/>
      <c r="I47" s="45"/>
      <c r="J47" s="35">
        <f>SUM(Q15:Q45)</f>
        <v>1.9180327868852465</v>
      </c>
      <c r="K47" s="42"/>
    </row>
    <row r="48" spans="1:17">
      <c r="A48" s="71" t="s">
        <v>82</v>
      </c>
      <c r="B48" s="72"/>
      <c r="C48" s="72"/>
      <c r="D48" s="72"/>
      <c r="E48" s="72"/>
      <c r="F48" s="72"/>
      <c r="G48" s="72"/>
    </row>
    <row r="50" spans="1:10" ht="18" customHeight="1">
      <c r="A50" s="73" t="s">
        <v>3</v>
      </c>
      <c r="B50" s="73"/>
      <c r="C50" s="73"/>
      <c r="D50" s="73"/>
      <c r="E50" s="1"/>
      <c r="F50" s="13"/>
      <c r="G50" s="1"/>
      <c r="H50" s="1"/>
      <c r="I50" s="1"/>
      <c r="J50" s="13"/>
    </row>
    <row r="51" spans="1:10" ht="20.25" customHeight="1">
      <c r="A51" s="2"/>
      <c r="B51"/>
      <c r="E51" s="1"/>
      <c r="F51" s="13"/>
      <c r="G51" s="1"/>
      <c r="H51" s="1"/>
      <c r="I51" s="1"/>
      <c r="J51" s="13"/>
    </row>
    <row r="52" spans="1:10" ht="30.75" customHeight="1">
      <c r="A52" s="36" t="s">
        <v>4</v>
      </c>
      <c r="B52" s="74" t="s">
        <v>5</v>
      </c>
      <c r="C52" s="74"/>
      <c r="D52" s="75" t="s">
        <v>6</v>
      </c>
      <c r="E52" s="75"/>
      <c r="F52" s="75"/>
      <c r="G52" s="37" t="s">
        <v>7</v>
      </c>
      <c r="H52" s="3"/>
      <c r="I52" s="1"/>
      <c r="J52" s="13"/>
    </row>
    <row r="53" spans="1:10" ht="24" customHeight="1">
      <c r="A53" s="36" t="s">
        <v>8</v>
      </c>
      <c r="B53" s="74" t="s">
        <v>9</v>
      </c>
      <c r="C53" s="74"/>
      <c r="D53" s="75" t="s">
        <v>10</v>
      </c>
      <c r="E53" s="75"/>
      <c r="F53" s="75"/>
      <c r="G53" s="37" t="s">
        <v>11</v>
      </c>
      <c r="H53" s="3"/>
      <c r="I53" s="1"/>
      <c r="J53" s="13"/>
    </row>
    <row r="55" spans="1:10" ht="15.75">
      <c r="A55" s="52" t="s">
        <v>177</v>
      </c>
      <c r="B55" s="53"/>
    </row>
  </sheetData>
  <mergeCells count="34">
    <mergeCell ref="A7:J7"/>
    <mergeCell ref="A1:J1"/>
    <mergeCell ref="A2:J2"/>
    <mergeCell ref="A3:J3"/>
    <mergeCell ref="A4:J4"/>
    <mergeCell ref="A6:J6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47:E47"/>
    <mergeCell ref="N13:O13"/>
    <mergeCell ref="P13:Q13"/>
    <mergeCell ref="C20:C21"/>
    <mergeCell ref="C24:C26"/>
    <mergeCell ref="C27:C29"/>
    <mergeCell ref="G27:G29"/>
    <mergeCell ref="C31:C32"/>
    <mergeCell ref="C36:C41"/>
    <mergeCell ref="G36:G41"/>
    <mergeCell ref="C44:C45"/>
    <mergeCell ref="G44:G45"/>
    <mergeCell ref="A55:B55"/>
    <mergeCell ref="A48:G48"/>
    <mergeCell ref="A50:D50"/>
    <mergeCell ref="B52:C52"/>
    <mergeCell ref="D52:F52"/>
    <mergeCell ref="B53:C53"/>
    <mergeCell ref="D53:F53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Санитарка, Терапевтическое отделение&amp;R&amp;"Times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21</vt:i4>
      </vt:variant>
    </vt:vector>
  </HeadingPairs>
  <TitlesOfParts>
    <vt:vector size="35" baseType="lpstr">
      <vt:lpstr>Зав.ТО</vt:lpstr>
      <vt:lpstr>Зав.ТО-люди</vt:lpstr>
      <vt:lpstr>Врач-терапевт</vt:lpstr>
      <vt:lpstr>Врач-терапевт-люди</vt:lpstr>
      <vt:lpstr>м.с.процедур.</vt:lpstr>
      <vt:lpstr>м.с.процедур.-люди</vt:lpstr>
      <vt:lpstr>м.с.постовая</vt:lpstr>
      <vt:lpstr>м.с.постовая-люди</vt:lpstr>
      <vt:lpstr>Санитарка</vt:lpstr>
      <vt:lpstr>Санитарка-люди</vt:lpstr>
      <vt:lpstr>Кастелянша</vt:lpstr>
      <vt:lpstr>Кастелянша-люди</vt:lpstr>
      <vt:lpstr>Буфетчица</vt:lpstr>
      <vt:lpstr>Буфетчица-люди</vt:lpstr>
      <vt:lpstr>Буфетчица!header_org_info</vt:lpstr>
      <vt:lpstr>'Врач-терапевт'!header_org_info</vt:lpstr>
      <vt:lpstr>Зав.ТО!header_org_info</vt:lpstr>
      <vt:lpstr>Кастелянша!header_org_info</vt:lpstr>
      <vt:lpstr>м.с.постовая!header_org_info</vt:lpstr>
      <vt:lpstr>м.с.процедур.!header_org_info</vt:lpstr>
      <vt:lpstr>Санитарка!header_org_info</vt:lpstr>
      <vt:lpstr>Буфетчица!Заголовки_для_печати</vt:lpstr>
      <vt:lpstr>'Врач-терапевт'!Заголовки_для_печати</vt:lpstr>
      <vt:lpstr>Зав.ТО!Заголовки_для_печати</vt:lpstr>
      <vt:lpstr>Кастелянша!Заголовки_для_печати</vt:lpstr>
      <vt:lpstr>м.с.постовая!Заголовки_для_печати</vt:lpstr>
      <vt:lpstr>м.с.процедур.!Заголовки_для_печати</vt:lpstr>
      <vt:lpstr>Санитарка!Заголовки_для_печати</vt:lpstr>
      <vt:lpstr>Буфетчица!Область_печати</vt:lpstr>
      <vt:lpstr>'Врач-терапевт'!Область_печати</vt:lpstr>
      <vt:lpstr>Зав.ТО!Область_печати</vt:lpstr>
      <vt:lpstr>Кастелянша!Область_печати</vt:lpstr>
      <vt:lpstr>м.с.постовая!Область_печати</vt:lpstr>
      <vt:lpstr>м.с.процедур.!Область_печати</vt:lpstr>
      <vt:lpstr>Санитарка!Область_печати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2021-03-03T15:51:05Z</cp:lastPrinted>
  <dcterms:created xsi:type="dcterms:W3CDTF">2020-09-06T10:45:07Z</dcterms:created>
  <dcterms:modified xsi:type="dcterms:W3CDTF">2021-03-29T08:56:26Z</dcterms:modified>
</cp:coreProperties>
</file>