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E:\2021 РБ Дзержинск\2. Итоговые документы\Карты\"/>
    </mc:Choice>
  </mc:AlternateContent>
  <bookViews>
    <workbookView xWindow="0" yWindow="60" windowWidth="28800" windowHeight="11475" firstSheet="45" activeTab="21"/>
  </bookViews>
  <sheets>
    <sheet name="Зав.пол-ой" sheetId="315" r:id="rId1"/>
    <sheet name="Зав.пол-ой-люди" sheetId="356" r:id="rId2"/>
    <sheet name="Гинеколог" sheetId="316" r:id="rId3"/>
    <sheet name="Гинеколог-люди" sheetId="355" r:id="rId4"/>
    <sheet name="Невролог" sheetId="317" r:id="rId5"/>
    <sheet name="Невролог-люди" sheetId="358" r:id="rId6"/>
    <sheet name="ЛОР" sheetId="318" r:id="rId7"/>
    <sheet name="ЛОР-люди" sheetId="354" r:id="rId8"/>
    <sheet name="Офтальмолог" sheetId="319" r:id="rId9"/>
    <sheet name="офтльмолог-люди" sheetId="340" r:id="rId10"/>
    <sheet name="Профпатолог" sheetId="320" r:id="rId11"/>
    <sheet name="Профпатолог-люди" sheetId="363" r:id="rId12"/>
    <sheet name="Стоматолог" sheetId="321" r:id="rId13"/>
    <sheet name="Стоматолог-люди" sheetId="359" r:id="rId14"/>
    <sheet name="Педиатр участковый" sheetId="322" r:id="rId15"/>
    <sheet name="Педиатр участковый-люди" sheetId="352" r:id="rId16"/>
    <sheet name="Терапевт участковый" sheetId="323" r:id="rId17"/>
    <sheet name="Терапевт уч.-люди" sheetId="345" r:id="rId18"/>
    <sheet name="Хирург" sheetId="324" r:id="rId19"/>
    <sheet name="Хирург-люди" sheetId="362" r:id="rId20"/>
    <sheet name="Психиатр" sheetId="325" r:id="rId21"/>
    <sheet name="Психиатр-люди" sheetId="364" r:id="rId22"/>
    <sheet name="Психиатр-нарколог" sheetId="326" r:id="rId23"/>
    <sheet name="Психиатр-нарколог-люди" sheetId="351" r:id="rId24"/>
    <sheet name="Дерматовенеролог" sheetId="327" r:id="rId25"/>
    <sheet name="Дерматовенеролог-люди" sheetId="357" r:id="rId26"/>
    <sheet name="Акушерка" sheetId="328" r:id="rId27"/>
    <sheet name="Акушерка-люди" sheetId="348" r:id="rId28"/>
    <sheet name="Зубной врач" sheetId="329" r:id="rId29"/>
    <sheet name="Зубной врач-люди" sheetId="360" r:id="rId30"/>
    <sheet name="Фельдшер" sheetId="330" r:id="rId31"/>
    <sheet name="Фельдшер-люди" sheetId="344" r:id="rId32"/>
    <sheet name="Ст.мс" sheetId="339" r:id="rId33"/>
    <sheet name="Ст.мс-люди" sheetId="349" r:id="rId34"/>
    <sheet name="м.с.процед." sheetId="331" r:id="rId35"/>
    <sheet name="м.с. процед-люди" sheetId="350" r:id="rId36"/>
    <sheet name="Мс участковая" sheetId="332" r:id="rId37"/>
    <sheet name="Мс участковая-люди" sheetId="347" r:id="rId38"/>
    <sheet name="Мс" sheetId="333" r:id="rId39"/>
    <sheet name="Мс-люди" sheetId="343" r:id="rId40"/>
    <sheet name="Администратор" sheetId="334" r:id="rId41"/>
    <sheet name="Администратор-люди" sheetId="342" r:id="rId42"/>
    <sheet name="Психолог" sheetId="335" r:id="rId43"/>
    <sheet name="Психолог-люди" sheetId="353" r:id="rId44"/>
    <sheet name="Уборщик" sheetId="336" r:id="rId45"/>
    <sheet name="уборщик-люди" sheetId="341" r:id="rId46"/>
    <sheet name="Гардеробщица" sheetId="337" r:id="rId47"/>
    <sheet name="Гардеробщица-люди" sheetId="346" r:id="rId48"/>
    <sheet name="Кастелянша" sheetId="338" r:id="rId49"/>
    <sheet name="Кастелянша-люди" sheetId="361" r:id="rId50"/>
  </sheets>
  <definedNames>
    <definedName name="com_pred" localSheetId="40">Администратор!#REF!</definedName>
    <definedName name="com_pred" localSheetId="41">'Администратор-люди'!#REF!</definedName>
    <definedName name="com_pred" localSheetId="26">Акушерка!#REF!</definedName>
    <definedName name="com_pred" localSheetId="27">'Акушерка-люди'!#REF!</definedName>
    <definedName name="com_pred" localSheetId="46">Гардеробщица!#REF!</definedName>
    <definedName name="com_pred" localSheetId="47">'Гардеробщица-люди'!#REF!</definedName>
    <definedName name="com_pred" localSheetId="2">Гинеколог!#REF!</definedName>
    <definedName name="com_pred" localSheetId="3">'Гинеколог-люди'!#REF!</definedName>
    <definedName name="com_pred" localSheetId="24">Дерматовенеролог!#REF!</definedName>
    <definedName name="com_pred" localSheetId="25">'Дерматовенеролог-люди'!#REF!</definedName>
    <definedName name="com_pred" localSheetId="0">'Зав.пол-ой'!#REF!</definedName>
    <definedName name="com_pred" localSheetId="1">'Зав.пол-ой-люди'!#REF!</definedName>
    <definedName name="com_pred" localSheetId="28">'Зубной врач'!#REF!</definedName>
    <definedName name="com_pred" localSheetId="29">'Зубной врач-люди'!#REF!</definedName>
    <definedName name="com_pred" localSheetId="48">Кастелянша!#REF!</definedName>
    <definedName name="com_pred" localSheetId="49">'Кастелянша-люди'!#REF!</definedName>
    <definedName name="com_pred" localSheetId="6">ЛОР!#REF!</definedName>
    <definedName name="com_pred" localSheetId="7">'ЛОР-люди'!#REF!</definedName>
    <definedName name="com_pred" localSheetId="35">'м.с. процед-люди'!#REF!</definedName>
    <definedName name="com_pred" localSheetId="34">м.с.процед.!#REF!</definedName>
    <definedName name="com_pred" localSheetId="38">Мс!#REF!</definedName>
    <definedName name="com_pred" localSheetId="36">'Мс участковая'!#REF!</definedName>
    <definedName name="com_pred" localSheetId="37">'Мс участковая-люди'!#REF!</definedName>
    <definedName name="com_pred" localSheetId="39">'Мс-люди'!#REF!</definedName>
    <definedName name="com_pred" localSheetId="4">Невролог!#REF!</definedName>
    <definedName name="com_pred" localSheetId="5">'Невролог-люди'!#REF!</definedName>
    <definedName name="com_pred" localSheetId="8">Офтальмолог!#REF!</definedName>
    <definedName name="com_pred" localSheetId="9">'офтльмолог-люди'!#REF!</definedName>
    <definedName name="com_pred" localSheetId="14">'Педиатр участковый'!#REF!</definedName>
    <definedName name="com_pred" localSheetId="15">'Педиатр участковый-люди'!#REF!</definedName>
    <definedName name="com_pred" localSheetId="10">Профпатолог!#REF!</definedName>
    <definedName name="com_pred" localSheetId="11">'Профпатолог-люди'!#REF!</definedName>
    <definedName name="com_pred" localSheetId="20">Психиатр!#REF!</definedName>
    <definedName name="com_pred" localSheetId="21">'Психиатр-люди'!#REF!</definedName>
    <definedName name="com_pred" localSheetId="22">'Психиатр-нарколог'!#REF!</definedName>
    <definedName name="com_pred" localSheetId="23">'Психиатр-нарколог-люди'!#REF!</definedName>
    <definedName name="com_pred" localSheetId="42">Психолог!#REF!</definedName>
    <definedName name="com_pred" localSheetId="43">'Психолог-люди'!#REF!</definedName>
    <definedName name="com_pred" localSheetId="32">Ст.мс!#REF!</definedName>
    <definedName name="com_pred" localSheetId="33">'Ст.мс-люди'!#REF!</definedName>
    <definedName name="com_pred" localSheetId="12">Стоматолог!#REF!</definedName>
    <definedName name="com_pred" localSheetId="13">'Стоматолог-люди'!#REF!</definedName>
    <definedName name="com_pred" localSheetId="17">'Терапевт уч.-люди'!#REF!</definedName>
    <definedName name="com_pred" localSheetId="16">'Терапевт участковый'!#REF!</definedName>
    <definedName name="com_pred" localSheetId="44">Уборщик!#REF!</definedName>
    <definedName name="com_pred" localSheetId="45">'уборщик-люди'!#REF!</definedName>
    <definedName name="com_pred" localSheetId="30">Фельдшер!#REF!</definedName>
    <definedName name="com_pred" localSheetId="31">'Фельдшер-люди'!#REF!</definedName>
    <definedName name="com_pred" localSheetId="18">Хирург!#REF!</definedName>
    <definedName name="com_pred" localSheetId="19">'Хирург-люди'!#REF!</definedName>
    <definedName name="fio_rabs" localSheetId="41">'Администратор-люди'!#REF!</definedName>
    <definedName name="fio_rabs" localSheetId="27">'Акушерка-люди'!#REF!</definedName>
    <definedName name="fio_rabs" localSheetId="47">'Гардеробщица-люди'!#REF!</definedName>
    <definedName name="fio_rabs" localSheetId="3">'Гинеколог-люди'!#REF!</definedName>
    <definedName name="fio_rabs" localSheetId="25">'Дерматовенеролог-люди'!#REF!</definedName>
    <definedName name="fio_rabs" localSheetId="1">'Зав.пол-ой-люди'!#REF!</definedName>
    <definedName name="fio_rabs" localSheetId="29">'Зубной врач-люди'!#REF!</definedName>
    <definedName name="fio_rabs" localSheetId="49">'Кастелянша-люди'!#REF!</definedName>
    <definedName name="fio_rabs" localSheetId="7">'ЛОР-люди'!#REF!</definedName>
    <definedName name="fio_rabs" localSheetId="35">'м.с. процед-люди'!#REF!</definedName>
    <definedName name="fio_rabs" localSheetId="37">'Мс участковая-люди'!#REF!</definedName>
    <definedName name="fio_rabs" localSheetId="39">'Мс-люди'!#REF!</definedName>
    <definedName name="fio_rabs" localSheetId="5">'Невролог-люди'!#REF!</definedName>
    <definedName name="fio_rabs" localSheetId="9">'офтльмолог-люди'!#REF!</definedName>
    <definedName name="fio_rabs" localSheetId="15">'Педиатр участковый-люди'!#REF!</definedName>
    <definedName name="fio_rabs" localSheetId="11">'Профпатолог-люди'!#REF!</definedName>
    <definedName name="fio_rabs" localSheetId="21">'Психиатр-люди'!#REF!</definedName>
    <definedName name="fio_rabs" localSheetId="23">'Психиатр-нарколог-люди'!#REF!</definedName>
    <definedName name="fio_rabs" localSheetId="43">'Психолог-люди'!#REF!</definedName>
    <definedName name="fio_rabs" localSheetId="33">'Ст.мс-люди'!#REF!</definedName>
    <definedName name="fio_rabs" localSheetId="13">'Стоматолог-люди'!#REF!</definedName>
    <definedName name="fio_rabs" localSheetId="17">'Терапевт уч.-люди'!#REF!</definedName>
    <definedName name="fio_rabs" localSheetId="45">'уборщик-люди'!#REF!</definedName>
    <definedName name="fio_rabs" localSheetId="31">'Фельдшер-люди'!#REF!</definedName>
    <definedName name="fio_rabs" localSheetId="19">'Хирург-люди'!#REF!</definedName>
    <definedName name="header_org_info" localSheetId="40">Администратор!$A$3</definedName>
    <definedName name="header_org_info" localSheetId="26">Акушерка!$A$3</definedName>
    <definedName name="header_org_info" localSheetId="46">Гардеробщица!$A$3</definedName>
    <definedName name="header_org_info" localSheetId="2">Гинеколог!$A$3</definedName>
    <definedName name="header_org_info" localSheetId="24">Дерматовенеролог!$A$3</definedName>
    <definedName name="header_org_info" localSheetId="0">'Зав.пол-ой'!$A$3</definedName>
    <definedName name="header_org_info" localSheetId="28">'Зубной врач'!$A$3</definedName>
    <definedName name="header_org_info" localSheetId="48">Кастелянша!$A$3</definedName>
    <definedName name="header_org_info" localSheetId="6">ЛОР!$A$3</definedName>
    <definedName name="header_org_info" localSheetId="34">м.с.процед.!$A$3</definedName>
    <definedName name="header_org_info" localSheetId="38">Мс!$A$3</definedName>
    <definedName name="header_org_info" localSheetId="36">'Мс участковая'!$A$3</definedName>
    <definedName name="header_org_info" localSheetId="4">Невролог!$A$3</definedName>
    <definedName name="header_org_info" localSheetId="8">Офтальмолог!$A$3</definedName>
    <definedName name="header_org_info" localSheetId="14">'Педиатр участковый'!$A$3</definedName>
    <definedName name="header_org_info" localSheetId="10">Профпатолог!$A$3</definedName>
    <definedName name="header_org_info" localSheetId="20">Психиатр!$A$3</definedName>
    <definedName name="header_org_info" localSheetId="22">'Психиатр-нарколог'!$A$3</definedName>
    <definedName name="header_org_info" localSheetId="42">Психолог!$A$3</definedName>
    <definedName name="header_org_info" localSheetId="32">Ст.мс!$A$3</definedName>
    <definedName name="header_org_info" localSheetId="12">Стоматолог!$A$3</definedName>
    <definedName name="header_org_info" localSheetId="16">'Терапевт участковый'!$A$3</definedName>
    <definedName name="header_org_info" localSheetId="44">Уборщик!$A$3</definedName>
    <definedName name="header_org_info" localSheetId="30">Фельдшер!$A$3</definedName>
    <definedName name="header_org_info" localSheetId="18">Хирург!$A$3</definedName>
    <definedName name="s070_1" localSheetId="40">Администратор!#REF!</definedName>
    <definedName name="s070_1" localSheetId="41">'Администратор-люди'!#REF!</definedName>
    <definedName name="s070_1" localSheetId="26">Акушерка!#REF!</definedName>
    <definedName name="s070_1" localSheetId="27">'Акушерка-люди'!#REF!</definedName>
    <definedName name="s070_1" localSheetId="46">Гардеробщица!#REF!</definedName>
    <definedName name="s070_1" localSheetId="47">'Гардеробщица-люди'!#REF!</definedName>
    <definedName name="s070_1" localSheetId="2">Гинеколог!#REF!</definedName>
    <definedName name="s070_1" localSheetId="3">'Гинеколог-люди'!#REF!</definedName>
    <definedName name="s070_1" localSheetId="24">Дерматовенеролог!#REF!</definedName>
    <definedName name="s070_1" localSheetId="25">'Дерматовенеролог-люди'!#REF!</definedName>
    <definedName name="s070_1" localSheetId="0">'Зав.пол-ой'!#REF!</definedName>
    <definedName name="s070_1" localSheetId="1">'Зав.пол-ой-люди'!#REF!</definedName>
    <definedName name="s070_1" localSheetId="28">'Зубной врач'!#REF!</definedName>
    <definedName name="s070_1" localSheetId="29">'Зубной врач-люди'!#REF!</definedName>
    <definedName name="s070_1" localSheetId="48">Кастелянша!#REF!</definedName>
    <definedName name="s070_1" localSheetId="49">'Кастелянша-люди'!#REF!</definedName>
    <definedName name="s070_1" localSheetId="6">ЛОР!#REF!</definedName>
    <definedName name="s070_1" localSheetId="7">'ЛОР-люди'!#REF!</definedName>
    <definedName name="s070_1" localSheetId="35">'м.с. процед-люди'!#REF!</definedName>
    <definedName name="s070_1" localSheetId="34">м.с.процед.!#REF!</definedName>
    <definedName name="s070_1" localSheetId="38">Мс!#REF!</definedName>
    <definedName name="s070_1" localSheetId="36">'Мс участковая'!#REF!</definedName>
    <definedName name="s070_1" localSheetId="37">'Мс участковая-люди'!#REF!</definedName>
    <definedName name="s070_1" localSheetId="39">'Мс-люди'!#REF!</definedName>
    <definedName name="s070_1" localSheetId="4">Невролог!#REF!</definedName>
    <definedName name="s070_1" localSheetId="5">'Невролог-люди'!#REF!</definedName>
    <definedName name="s070_1" localSheetId="8">Офтальмолог!#REF!</definedName>
    <definedName name="s070_1" localSheetId="9">'офтльмолог-люди'!#REF!</definedName>
    <definedName name="s070_1" localSheetId="14">'Педиатр участковый'!#REF!</definedName>
    <definedName name="s070_1" localSheetId="15">'Педиатр участковый-люди'!#REF!</definedName>
    <definedName name="s070_1" localSheetId="10">Профпатолог!#REF!</definedName>
    <definedName name="s070_1" localSheetId="11">'Профпатолог-люди'!#REF!</definedName>
    <definedName name="s070_1" localSheetId="20">Психиатр!#REF!</definedName>
    <definedName name="s070_1" localSheetId="21">'Психиатр-люди'!#REF!</definedName>
    <definedName name="s070_1" localSheetId="22">'Психиатр-нарколог'!#REF!</definedName>
    <definedName name="s070_1" localSheetId="23">'Психиатр-нарколог-люди'!#REF!</definedName>
    <definedName name="s070_1" localSheetId="42">Психолог!#REF!</definedName>
    <definedName name="s070_1" localSheetId="43">'Психолог-люди'!#REF!</definedName>
    <definedName name="s070_1" localSheetId="32">Ст.мс!#REF!</definedName>
    <definedName name="s070_1" localSheetId="33">'Ст.мс-люди'!#REF!</definedName>
    <definedName name="s070_1" localSheetId="12">Стоматолог!#REF!</definedName>
    <definedName name="s070_1" localSheetId="13">'Стоматолог-люди'!#REF!</definedName>
    <definedName name="s070_1" localSheetId="17">'Терапевт уч.-люди'!#REF!</definedName>
    <definedName name="s070_1" localSheetId="16">'Терапевт участковый'!#REF!</definedName>
    <definedName name="s070_1" localSheetId="44">Уборщик!#REF!</definedName>
    <definedName name="s070_1" localSheetId="45">'уборщик-люди'!#REF!</definedName>
    <definedName name="s070_1" localSheetId="30">Фельдшер!#REF!</definedName>
    <definedName name="s070_1" localSheetId="31">'Фельдшер-люди'!#REF!</definedName>
    <definedName name="s070_1" localSheetId="18">Хирург!#REF!</definedName>
    <definedName name="s070_1" localSheetId="19">'Хирург-люди'!#REF!</definedName>
    <definedName name="_xlnm.Print_Titles" localSheetId="40">Администратор!$11:$13</definedName>
    <definedName name="_xlnm.Print_Titles" localSheetId="26">Акушерка!$12:$14</definedName>
    <definedName name="_xlnm.Print_Titles" localSheetId="46">Гардеробщица!$10:$12</definedName>
    <definedName name="_xlnm.Print_Titles" localSheetId="2">Гинеколог!$12:$14</definedName>
    <definedName name="_xlnm.Print_Titles" localSheetId="24">Дерматовенеролог!$12:$14</definedName>
    <definedName name="_xlnm.Print_Titles" localSheetId="0">'Зав.пол-ой'!$12:$14</definedName>
    <definedName name="_xlnm.Print_Titles" localSheetId="28">'Зубной врач'!$12:$14</definedName>
    <definedName name="_xlnm.Print_Titles" localSheetId="48">Кастелянша!$12:$14</definedName>
    <definedName name="_xlnm.Print_Titles" localSheetId="6">ЛОР!$12:$14</definedName>
    <definedName name="_xlnm.Print_Titles" localSheetId="34">м.с.процед.!$12:$14</definedName>
    <definedName name="_xlnm.Print_Titles" localSheetId="38">Мс!$12:$14</definedName>
    <definedName name="_xlnm.Print_Titles" localSheetId="36">'Мс участковая'!$12:$14</definedName>
    <definedName name="_xlnm.Print_Titles" localSheetId="4">Невролог!$12:$14</definedName>
    <definedName name="_xlnm.Print_Titles" localSheetId="8">Офтальмолог!$12:$14</definedName>
    <definedName name="_xlnm.Print_Titles" localSheetId="14">'Педиатр участковый'!$12:$14</definedName>
    <definedName name="_xlnm.Print_Titles" localSheetId="10">Профпатолог!$12:$14</definedName>
    <definedName name="_xlnm.Print_Titles" localSheetId="20">Психиатр!$12:$14</definedName>
    <definedName name="_xlnm.Print_Titles" localSheetId="22">'Психиатр-нарколог'!$12:$14</definedName>
    <definedName name="_xlnm.Print_Titles" localSheetId="42">Психолог!$11:$13</definedName>
    <definedName name="_xlnm.Print_Titles" localSheetId="32">Ст.мс!$12:$14</definedName>
    <definedName name="_xlnm.Print_Titles" localSheetId="12">Стоматолог!$12:$14</definedName>
    <definedName name="_xlnm.Print_Titles" localSheetId="16">'Терапевт участковый'!$12:$14</definedName>
    <definedName name="_xlnm.Print_Titles" localSheetId="44">Уборщик!$12:$14</definedName>
    <definedName name="_xlnm.Print_Titles" localSheetId="30">Фельдшер!$12:$14</definedName>
    <definedName name="_xlnm.Print_Titles" localSheetId="18">Хирург!$12:$14</definedName>
    <definedName name="_xlnm.Print_Area" localSheetId="40">Администратор!$A$1:$Q$54</definedName>
    <definedName name="_xlnm.Print_Area" localSheetId="26">Акушерка!$A$1:$Q$58</definedName>
    <definedName name="_xlnm.Print_Area" localSheetId="46">Гардеробщица!$A$1:$Q$52</definedName>
    <definedName name="_xlnm.Print_Area" localSheetId="2">Гинеколог!$A$1:$Q$58</definedName>
    <definedName name="_xlnm.Print_Area" localSheetId="24">Дерматовенеролог!$A$1:$Q$54</definedName>
    <definedName name="_xlnm.Print_Area" localSheetId="0">'Зав.пол-ой'!$A$1:$Q$55</definedName>
    <definedName name="_xlnm.Print_Area" localSheetId="28">'Зубной врач'!$A$1:$Q$63</definedName>
    <definedName name="_xlnm.Print_Area" localSheetId="48">Кастелянша!$A$1:$Q$55</definedName>
    <definedName name="_xlnm.Print_Area" localSheetId="6">ЛОР!$A$1:$Q$58</definedName>
    <definedName name="_xlnm.Print_Area" localSheetId="34">м.с.процед.!$A$1:$Q$59</definedName>
    <definedName name="_xlnm.Print_Area" localSheetId="38">Мс!$A$1:$Q$55</definedName>
    <definedName name="_xlnm.Print_Area" localSheetId="36">'Мс участковая'!$A$1:$Q$65</definedName>
    <definedName name="_xlnm.Print_Area" localSheetId="4">Невролог!$A$1:$Q$55</definedName>
    <definedName name="_xlnm.Print_Area" localSheetId="8">Офтальмолог!$A$1:$Q$55</definedName>
    <definedName name="_xlnm.Print_Area" localSheetId="14">'Педиатр участковый'!$A$1:$Q$65</definedName>
    <definedName name="_xlnm.Print_Area" localSheetId="10">Профпатолог!$A$1:$Q$55</definedName>
    <definedName name="_xlnm.Print_Area" localSheetId="20">Психиатр!$A$1:$Q$55</definedName>
    <definedName name="_xlnm.Print_Area" localSheetId="22">'Психиатр-нарколог'!$A$1:$Q$55</definedName>
    <definedName name="_xlnm.Print_Area" localSheetId="42">Психолог!$A$1:$Q$54</definedName>
    <definedName name="_xlnm.Print_Area" localSheetId="32">Ст.мс!$A$1:$Q$56</definedName>
    <definedName name="_xlnm.Print_Area" localSheetId="12">Стоматолог!$A$1:$Q$63</definedName>
    <definedName name="_xlnm.Print_Area" localSheetId="16">'Терапевт участковый'!$A$1:$Q$65</definedName>
    <definedName name="_xlnm.Print_Area" localSheetId="44">Уборщик!$A$1:$Q$54</definedName>
    <definedName name="_xlnm.Print_Area" localSheetId="30">Фельдшер!$A$1:$Q$56</definedName>
    <definedName name="_xlnm.Print_Area" localSheetId="18">Хирург!$A$1:$Q$58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6" i="332" l="1"/>
  <c r="I55" i="332"/>
  <c r="O54" i="332" s="1"/>
  <c r="Q54" i="332" s="1"/>
  <c r="H55" i="332"/>
  <c r="F56" i="332"/>
  <c r="E55" i="332"/>
  <c r="N53" i="332" s="1"/>
  <c r="P53" i="332" s="1"/>
  <c r="D55" i="332"/>
  <c r="J56" i="323"/>
  <c r="I55" i="323"/>
  <c r="O54" i="323" s="1"/>
  <c r="Q54" i="323" s="1"/>
  <c r="H55" i="323"/>
  <c r="F56" i="323"/>
  <c r="E55" i="323"/>
  <c r="N54" i="323" s="1"/>
  <c r="P54" i="323" s="1"/>
  <c r="D55" i="323"/>
  <c r="N53" i="323"/>
  <c r="P53" i="323" s="1"/>
  <c r="J56" i="322"/>
  <c r="I55" i="322"/>
  <c r="O54" i="322" s="1"/>
  <c r="Q54" i="322" s="1"/>
  <c r="H55" i="322"/>
  <c r="F56" i="322"/>
  <c r="E55" i="322"/>
  <c r="N53" i="322" s="1"/>
  <c r="P53" i="322" s="1"/>
  <c r="D55" i="322"/>
  <c r="O53" i="332" l="1"/>
  <c r="Q53" i="332" s="1"/>
  <c r="N54" i="332"/>
  <c r="P54" i="332" s="1"/>
  <c r="O53" i="323"/>
  <c r="Q53" i="323" s="1"/>
  <c r="O53" i="322"/>
  <c r="Q53" i="322" s="1"/>
  <c r="N54" i="322"/>
  <c r="P54" i="322" s="1"/>
  <c r="I46" i="339"/>
  <c r="O45" i="339" s="1"/>
  <c r="Q45" i="339" s="1"/>
  <c r="H46" i="339"/>
  <c r="E46" i="339"/>
  <c r="D46" i="339"/>
  <c r="O16" i="339"/>
  <c r="Q16" i="339" s="1"/>
  <c r="I45" i="338"/>
  <c r="H45" i="338"/>
  <c r="E45" i="338"/>
  <c r="D45" i="338"/>
  <c r="O20" i="338"/>
  <c r="Q20" i="338" s="1"/>
  <c r="I42" i="337"/>
  <c r="O41" i="337" s="1"/>
  <c r="Q41" i="337" s="1"/>
  <c r="H42" i="337"/>
  <c r="E42" i="337"/>
  <c r="N40" i="337" s="1"/>
  <c r="P40" i="337" s="1"/>
  <c r="D42" i="337"/>
  <c r="O40" i="337"/>
  <c r="Q40" i="337" s="1"/>
  <c r="I44" i="336"/>
  <c r="O20" i="336" s="1"/>
  <c r="Q20" i="336" s="1"/>
  <c r="H44" i="336"/>
  <c r="E44" i="336"/>
  <c r="N20" i="336" s="1"/>
  <c r="P20" i="336" s="1"/>
  <c r="D44" i="336"/>
  <c r="I44" i="335"/>
  <c r="O43" i="335" s="1"/>
  <c r="Q43" i="335" s="1"/>
  <c r="H44" i="335"/>
  <c r="E44" i="335"/>
  <c r="N40" i="335" s="1"/>
  <c r="P40" i="335" s="1"/>
  <c r="D44" i="335"/>
  <c r="O40" i="335"/>
  <c r="Q40" i="335" s="1"/>
  <c r="N39" i="335"/>
  <c r="P39" i="335" s="1"/>
  <c r="O36" i="335"/>
  <c r="Q36" i="335" s="1"/>
  <c r="O32" i="335"/>
  <c r="Q32" i="335" s="1"/>
  <c r="N31" i="335"/>
  <c r="P31" i="335" s="1"/>
  <c r="O30" i="335"/>
  <c r="Q30" i="335" s="1"/>
  <c r="O28" i="335"/>
  <c r="Q28" i="335" s="1"/>
  <c r="O26" i="335"/>
  <c r="Q26" i="335" s="1"/>
  <c r="O23" i="335"/>
  <c r="Q23" i="335" s="1"/>
  <c r="O21" i="335"/>
  <c r="Q21" i="335" s="1"/>
  <c r="O19" i="335"/>
  <c r="Q19" i="335" s="1"/>
  <c r="O17" i="335"/>
  <c r="Q17" i="335" s="1"/>
  <c r="N17" i="335"/>
  <c r="P17" i="335" s="1"/>
  <c r="O15" i="335"/>
  <c r="Q15" i="335" s="1"/>
  <c r="N15" i="335"/>
  <c r="P15" i="335" s="1"/>
  <c r="O14" i="335"/>
  <c r="Q14" i="335" s="1"/>
  <c r="I44" i="334"/>
  <c r="O42" i="334" s="1"/>
  <c r="Q42" i="334" s="1"/>
  <c r="H44" i="334"/>
  <c r="E44" i="334"/>
  <c r="N25" i="334" s="1"/>
  <c r="P25" i="334" s="1"/>
  <c r="D44" i="334"/>
  <c r="O22" i="334"/>
  <c r="Q22" i="334" s="1"/>
  <c r="I48" i="333"/>
  <c r="O45" i="333" s="1"/>
  <c r="Q45" i="333" s="1"/>
  <c r="H48" i="333"/>
  <c r="E48" i="333"/>
  <c r="N45" i="333" s="1"/>
  <c r="P45" i="333" s="1"/>
  <c r="D48" i="333"/>
  <c r="O50" i="332"/>
  <c r="Q50" i="332" s="1"/>
  <c r="N52" i="332"/>
  <c r="P52" i="332" s="1"/>
  <c r="O52" i="332"/>
  <c r="Q52" i="332" s="1"/>
  <c r="O49" i="332"/>
  <c r="Q49" i="332" s="1"/>
  <c r="O48" i="332"/>
  <c r="Q48" i="332" s="1"/>
  <c r="O47" i="332"/>
  <c r="Q47" i="332" s="1"/>
  <c r="O45" i="332"/>
  <c r="Q45" i="332" s="1"/>
  <c r="O44" i="332"/>
  <c r="Q44" i="332" s="1"/>
  <c r="O42" i="332"/>
  <c r="Q42" i="332" s="1"/>
  <c r="N42" i="332"/>
  <c r="P42" i="332" s="1"/>
  <c r="O41" i="332"/>
  <c r="Q41" i="332" s="1"/>
  <c r="O39" i="332"/>
  <c r="Q39" i="332" s="1"/>
  <c r="O38" i="332"/>
  <c r="Q38" i="332" s="1"/>
  <c r="N38" i="332"/>
  <c r="P38" i="332" s="1"/>
  <c r="O37" i="332"/>
  <c r="Q37" i="332" s="1"/>
  <c r="O36" i="332"/>
  <c r="Q36" i="332" s="1"/>
  <c r="O35" i="332"/>
  <c r="Q35" i="332" s="1"/>
  <c r="N35" i="332"/>
  <c r="P35" i="332" s="1"/>
  <c r="O34" i="332"/>
  <c r="Q34" i="332" s="1"/>
  <c r="O33" i="332"/>
  <c r="Q33" i="332" s="1"/>
  <c r="N33" i="332"/>
  <c r="P33" i="332" s="1"/>
  <c r="N32" i="332"/>
  <c r="P32" i="332" s="1"/>
  <c r="O31" i="332"/>
  <c r="Q31" i="332" s="1"/>
  <c r="O30" i="332"/>
  <c r="Q30" i="332" s="1"/>
  <c r="N30" i="332"/>
  <c r="P30" i="332" s="1"/>
  <c r="O28" i="332"/>
  <c r="Q28" i="332" s="1"/>
  <c r="O27" i="332"/>
  <c r="Q27" i="332" s="1"/>
  <c r="N27" i="332"/>
  <c r="P27" i="332" s="1"/>
  <c r="O25" i="332"/>
  <c r="Q25" i="332" s="1"/>
  <c r="N25" i="332"/>
  <c r="P25" i="332" s="1"/>
  <c r="O24" i="332"/>
  <c r="Q24" i="332" s="1"/>
  <c r="O23" i="332"/>
  <c r="Q23" i="332" s="1"/>
  <c r="N23" i="332"/>
  <c r="P23" i="332" s="1"/>
  <c r="O22" i="332"/>
  <c r="Q22" i="332" s="1"/>
  <c r="O21" i="332"/>
  <c r="Q21" i="332" s="1"/>
  <c r="O20" i="332"/>
  <c r="Q20" i="332" s="1"/>
  <c r="O19" i="332"/>
  <c r="Q19" i="332" s="1"/>
  <c r="N19" i="332"/>
  <c r="P19" i="332" s="1"/>
  <c r="O18" i="332"/>
  <c r="Q18" i="332" s="1"/>
  <c r="O17" i="332"/>
  <c r="Q17" i="332" s="1"/>
  <c r="N17" i="332"/>
  <c r="P17" i="332" s="1"/>
  <c r="O16" i="332"/>
  <c r="Q16" i="332" s="1"/>
  <c r="O15" i="332"/>
  <c r="Q15" i="332" s="1"/>
  <c r="N15" i="332"/>
  <c r="P15" i="332" s="1"/>
  <c r="I49" i="331"/>
  <c r="O18" i="331" s="1"/>
  <c r="Q18" i="331" s="1"/>
  <c r="H49" i="331"/>
  <c r="E49" i="331"/>
  <c r="D49" i="331"/>
  <c r="I46" i="330"/>
  <c r="H46" i="330"/>
  <c r="E46" i="330"/>
  <c r="D46" i="330"/>
  <c r="I53" i="329"/>
  <c r="O51" i="329" s="1"/>
  <c r="Q51" i="329" s="1"/>
  <c r="H53" i="329"/>
  <c r="E53" i="329"/>
  <c r="N49" i="329" s="1"/>
  <c r="P49" i="329" s="1"/>
  <c r="D53" i="329"/>
  <c r="O52" i="329"/>
  <c r="Q52" i="329" s="1"/>
  <c r="O50" i="329"/>
  <c r="Q50" i="329" s="1"/>
  <c r="O49" i="329"/>
  <c r="Q49" i="329" s="1"/>
  <c r="O41" i="329"/>
  <c r="Q41" i="329" s="1"/>
  <c r="O38" i="329"/>
  <c r="Q38" i="329" s="1"/>
  <c r="O35" i="329"/>
  <c r="Q35" i="329" s="1"/>
  <c r="O32" i="329"/>
  <c r="Q32" i="329" s="1"/>
  <c r="O31" i="329"/>
  <c r="Q31" i="329" s="1"/>
  <c r="O29" i="329"/>
  <c r="Q29" i="329" s="1"/>
  <c r="O27" i="329"/>
  <c r="Q27" i="329" s="1"/>
  <c r="O25" i="329"/>
  <c r="Q25" i="329" s="1"/>
  <c r="O24" i="329"/>
  <c r="Q24" i="329" s="1"/>
  <c r="O23" i="329"/>
  <c r="Q23" i="329" s="1"/>
  <c r="O22" i="329"/>
  <c r="Q22" i="329" s="1"/>
  <c r="O21" i="329"/>
  <c r="Q21" i="329" s="1"/>
  <c r="O20" i="329"/>
  <c r="Q20" i="329" s="1"/>
  <c r="O19" i="329"/>
  <c r="Q19" i="329" s="1"/>
  <c r="O18" i="329"/>
  <c r="Q18" i="329" s="1"/>
  <c r="O17" i="329"/>
  <c r="Q17" i="329" s="1"/>
  <c r="O16" i="329"/>
  <c r="Q16" i="329" s="1"/>
  <c r="O15" i="329"/>
  <c r="Q15" i="329" s="1"/>
  <c r="I48" i="328"/>
  <c r="O41" i="328" s="1"/>
  <c r="Q41" i="328" s="1"/>
  <c r="H48" i="328"/>
  <c r="E48" i="328"/>
  <c r="N45" i="328" s="1"/>
  <c r="P45" i="328" s="1"/>
  <c r="D48" i="328"/>
  <c r="O47" i="328"/>
  <c r="Q47" i="328" s="1"/>
  <c r="I47" i="327"/>
  <c r="O45" i="327" s="1"/>
  <c r="Q45" i="327" s="1"/>
  <c r="H47" i="327"/>
  <c r="E47" i="327"/>
  <c r="N44" i="327" s="1"/>
  <c r="P44" i="327" s="1"/>
  <c r="D47" i="327"/>
  <c r="O20" i="327"/>
  <c r="Q20" i="327" s="1"/>
  <c r="I45" i="326"/>
  <c r="H45" i="326"/>
  <c r="E45" i="326"/>
  <c r="D45" i="326"/>
  <c r="P44" i="326"/>
  <c r="O44" i="326"/>
  <c r="Q44" i="326" s="1"/>
  <c r="N44" i="326"/>
  <c r="P43" i="326"/>
  <c r="O43" i="326"/>
  <c r="Q43" i="326" s="1"/>
  <c r="N43" i="326"/>
  <c r="P42" i="326"/>
  <c r="O42" i="326"/>
  <c r="Q42" i="326" s="1"/>
  <c r="N42" i="326"/>
  <c r="P41" i="326"/>
  <c r="O41" i="326"/>
  <c r="Q41" i="326" s="1"/>
  <c r="N41" i="326"/>
  <c r="P40" i="326"/>
  <c r="O40" i="326"/>
  <c r="Q40" i="326" s="1"/>
  <c r="N40" i="326"/>
  <c r="P39" i="326"/>
  <c r="O39" i="326"/>
  <c r="Q39" i="326" s="1"/>
  <c r="N39" i="326"/>
  <c r="P38" i="326"/>
  <c r="O38" i="326"/>
  <c r="Q38" i="326" s="1"/>
  <c r="N38" i="326"/>
  <c r="P37" i="326"/>
  <c r="O37" i="326"/>
  <c r="Q37" i="326" s="1"/>
  <c r="N37" i="326"/>
  <c r="P36" i="326"/>
  <c r="O36" i="326"/>
  <c r="Q36" i="326" s="1"/>
  <c r="N36" i="326"/>
  <c r="P35" i="326"/>
  <c r="O35" i="326"/>
  <c r="Q35" i="326" s="1"/>
  <c r="N35" i="326"/>
  <c r="P34" i="326"/>
  <c r="O34" i="326"/>
  <c r="Q34" i="326" s="1"/>
  <c r="N34" i="326"/>
  <c r="P33" i="326"/>
  <c r="O33" i="326"/>
  <c r="Q33" i="326" s="1"/>
  <c r="N33" i="326"/>
  <c r="P32" i="326"/>
  <c r="O32" i="326"/>
  <c r="Q32" i="326" s="1"/>
  <c r="N32" i="326"/>
  <c r="P31" i="326"/>
  <c r="O31" i="326"/>
  <c r="Q31" i="326" s="1"/>
  <c r="N31" i="326"/>
  <c r="P30" i="326"/>
  <c r="O30" i="326"/>
  <c r="Q30" i="326" s="1"/>
  <c r="N30" i="326"/>
  <c r="P29" i="326"/>
  <c r="O29" i="326"/>
  <c r="Q29" i="326" s="1"/>
  <c r="N29" i="326"/>
  <c r="P28" i="326"/>
  <c r="O28" i="326"/>
  <c r="Q28" i="326" s="1"/>
  <c r="N28" i="326"/>
  <c r="P27" i="326"/>
  <c r="O27" i="326"/>
  <c r="Q27" i="326" s="1"/>
  <c r="N27" i="326"/>
  <c r="P26" i="326"/>
  <c r="O26" i="326"/>
  <c r="Q26" i="326" s="1"/>
  <c r="N26" i="326"/>
  <c r="P25" i="326"/>
  <c r="O25" i="326"/>
  <c r="Q25" i="326" s="1"/>
  <c r="N25" i="326"/>
  <c r="P24" i="326"/>
  <c r="O24" i="326"/>
  <c r="Q24" i="326" s="1"/>
  <c r="N24" i="326"/>
  <c r="P23" i="326"/>
  <c r="O23" i="326"/>
  <c r="Q23" i="326" s="1"/>
  <c r="N23" i="326"/>
  <c r="P22" i="326"/>
  <c r="O22" i="326"/>
  <c r="Q22" i="326" s="1"/>
  <c r="N22" i="326"/>
  <c r="P21" i="326"/>
  <c r="O21" i="326"/>
  <c r="Q21" i="326" s="1"/>
  <c r="N21" i="326"/>
  <c r="P20" i="326"/>
  <c r="O20" i="326"/>
  <c r="Q20" i="326" s="1"/>
  <c r="N20" i="326"/>
  <c r="P19" i="326"/>
  <c r="O19" i="326"/>
  <c r="Q19" i="326" s="1"/>
  <c r="N19" i="326"/>
  <c r="P18" i="326"/>
  <c r="O18" i="326"/>
  <c r="Q18" i="326" s="1"/>
  <c r="N18" i="326"/>
  <c r="P17" i="326"/>
  <c r="O17" i="326"/>
  <c r="Q17" i="326" s="1"/>
  <c r="N17" i="326"/>
  <c r="P16" i="326"/>
  <c r="O16" i="326"/>
  <c r="Q16" i="326" s="1"/>
  <c r="N16" i="326"/>
  <c r="P15" i="326"/>
  <c r="O15" i="326"/>
  <c r="Q15" i="326" s="1"/>
  <c r="N15" i="326"/>
  <c r="I45" i="325"/>
  <c r="O38" i="325" s="1"/>
  <c r="Q38" i="325" s="1"/>
  <c r="H45" i="325"/>
  <c r="E45" i="325"/>
  <c r="N42" i="325" s="1"/>
  <c r="P42" i="325" s="1"/>
  <c r="D45" i="325"/>
  <c r="O44" i="325"/>
  <c r="Q44" i="325" s="1"/>
  <c r="O17" i="325"/>
  <c r="Q17" i="325" s="1"/>
  <c r="I48" i="324"/>
  <c r="O46" i="324" s="1"/>
  <c r="Q46" i="324" s="1"/>
  <c r="H48" i="324"/>
  <c r="E48" i="324"/>
  <c r="N47" i="324" s="1"/>
  <c r="P47" i="324" s="1"/>
  <c r="D48" i="324"/>
  <c r="O46" i="323"/>
  <c r="Q46" i="323" s="1"/>
  <c r="N50" i="323"/>
  <c r="P50" i="323" s="1"/>
  <c r="O52" i="323"/>
  <c r="Q52" i="323" s="1"/>
  <c r="N45" i="323"/>
  <c r="P45" i="323" s="1"/>
  <c r="O44" i="323"/>
  <c r="Q44" i="323" s="1"/>
  <c r="N39" i="323"/>
  <c r="P39" i="323" s="1"/>
  <c r="O38" i="323"/>
  <c r="Q38" i="323" s="1"/>
  <c r="N37" i="323"/>
  <c r="P37" i="323" s="1"/>
  <c r="O34" i="323"/>
  <c r="Q34" i="323" s="1"/>
  <c r="O33" i="323"/>
  <c r="Q33" i="323" s="1"/>
  <c r="N30" i="323"/>
  <c r="P30" i="323" s="1"/>
  <c r="O29" i="323"/>
  <c r="Q29" i="323" s="1"/>
  <c r="N28" i="323"/>
  <c r="P28" i="323" s="1"/>
  <c r="O27" i="323"/>
  <c r="Q27" i="323" s="1"/>
  <c r="O26" i="323"/>
  <c r="Q26" i="323" s="1"/>
  <c r="O23" i="323"/>
  <c r="Q23" i="323" s="1"/>
  <c r="O22" i="323"/>
  <c r="Q22" i="323" s="1"/>
  <c r="O21" i="323"/>
  <c r="Q21" i="323" s="1"/>
  <c r="O19" i="323"/>
  <c r="Q19" i="323" s="1"/>
  <c r="O18" i="323"/>
  <c r="Q18" i="323" s="1"/>
  <c r="O17" i="323"/>
  <c r="Q17" i="323" s="1"/>
  <c r="O16" i="323"/>
  <c r="Q16" i="323" s="1"/>
  <c r="O15" i="323"/>
  <c r="Q15" i="323" s="1"/>
  <c r="N15" i="323"/>
  <c r="P15" i="323" s="1"/>
  <c r="O43" i="322"/>
  <c r="Q43" i="322" s="1"/>
  <c r="I53" i="321"/>
  <c r="O17" i="321" s="1"/>
  <c r="Q17" i="321" s="1"/>
  <c r="H53" i="321"/>
  <c r="E53" i="321"/>
  <c r="N17" i="321" s="1"/>
  <c r="P17" i="321" s="1"/>
  <c r="D53" i="321"/>
  <c r="I45" i="320"/>
  <c r="H45" i="320"/>
  <c r="E45" i="320"/>
  <c r="D45" i="320"/>
  <c r="O44" i="320"/>
  <c r="Q44" i="320" s="1"/>
  <c r="N44" i="320"/>
  <c r="P44" i="320" s="1"/>
  <c r="O43" i="320"/>
  <c r="Q43" i="320" s="1"/>
  <c r="N43" i="320"/>
  <c r="P43" i="320" s="1"/>
  <c r="O42" i="320"/>
  <c r="Q42" i="320" s="1"/>
  <c r="N42" i="320"/>
  <c r="P42" i="320" s="1"/>
  <c r="O41" i="320"/>
  <c r="Q41" i="320" s="1"/>
  <c r="N41" i="320"/>
  <c r="P41" i="320" s="1"/>
  <c r="O40" i="320"/>
  <c r="Q40" i="320" s="1"/>
  <c r="N40" i="320"/>
  <c r="P40" i="320" s="1"/>
  <c r="O39" i="320"/>
  <c r="Q39" i="320" s="1"/>
  <c r="N39" i="320"/>
  <c r="P39" i="320" s="1"/>
  <c r="O38" i="320"/>
  <c r="Q38" i="320" s="1"/>
  <c r="N38" i="320"/>
  <c r="P38" i="320" s="1"/>
  <c r="O37" i="320"/>
  <c r="Q37" i="320" s="1"/>
  <c r="N37" i="320"/>
  <c r="P37" i="320" s="1"/>
  <c r="O36" i="320"/>
  <c r="Q36" i="320" s="1"/>
  <c r="N36" i="320"/>
  <c r="P36" i="320" s="1"/>
  <c r="O35" i="320"/>
  <c r="Q35" i="320" s="1"/>
  <c r="N35" i="320"/>
  <c r="P35" i="320" s="1"/>
  <c r="O34" i="320"/>
  <c r="Q34" i="320" s="1"/>
  <c r="N34" i="320"/>
  <c r="P34" i="320" s="1"/>
  <c r="O33" i="320"/>
  <c r="Q33" i="320" s="1"/>
  <c r="N33" i="320"/>
  <c r="P33" i="320" s="1"/>
  <c r="O32" i="320"/>
  <c r="Q32" i="320" s="1"/>
  <c r="N32" i="320"/>
  <c r="P32" i="320" s="1"/>
  <c r="O31" i="320"/>
  <c r="Q31" i="320" s="1"/>
  <c r="N31" i="320"/>
  <c r="P31" i="320" s="1"/>
  <c r="O30" i="320"/>
  <c r="Q30" i="320" s="1"/>
  <c r="N30" i="320"/>
  <c r="P30" i="320" s="1"/>
  <c r="O29" i="320"/>
  <c r="Q29" i="320" s="1"/>
  <c r="N29" i="320"/>
  <c r="P29" i="320" s="1"/>
  <c r="O28" i="320"/>
  <c r="Q28" i="320" s="1"/>
  <c r="N28" i="320"/>
  <c r="P28" i="320" s="1"/>
  <c r="O27" i="320"/>
  <c r="Q27" i="320" s="1"/>
  <c r="N27" i="320"/>
  <c r="P27" i="320" s="1"/>
  <c r="O26" i="320"/>
  <c r="Q26" i="320" s="1"/>
  <c r="N26" i="320"/>
  <c r="P26" i="320" s="1"/>
  <c r="O25" i="320"/>
  <c r="Q25" i="320" s="1"/>
  <c r="N25" i="320"/>
  <c r="P25" i="320" s="1"/>
  <c r="O24" i="320"/>
  <c r="Q24" i="320" s="1"/>
  <c r="N24" i="320"/>
  <c r="P24" i="320" s="1"/>
  <c r="O23" i="320"/>
  <c r="Q23" i="320" s="1"/>
  <c r="N23" i="320"/>
  <c r="P23" i="320" s="1"/>
  <c r="O22" i="320"/>
  <c r="Q22" i="320" s="1"/>
  <c r="N22" i="320"/>
  <c r="P22" i="320" s="1"/>
  <c r="O21" i="320"/>
  <c r="Q21" i="320" s="1"/>
  <c r="N21" i="320"/>
  <c r="P21" i="320" s="1"/>
  <c r="O20" i="320"/>
  <c r="Q20" i="320" s="1"/>
  <c r="N20" i="320"/>
  <c r="P20" i="320" s="1"/>
  <c r="O19" i="320"/>
  <c r="Q19" i="320" s="1"/>
  <c r="N19" i="320"/>
  <c r="P19" i="320" s="1"/>
  <c r="O18" i="320"/>
  <c r="Q18" i="320" s="1"/>
  <c r="N18" i="320"/>
  <c r="P18" i="320" s="1"/>
  <c r="O17" i="320"/>
  <c r="Q17" i="320" s="1"/>
  <c r="N17" i="320"/>
  <c r="P17" i="320" s="1"/>
  <c r="O16" i="320"/>
  <c r="Q16" i="320" s="1"/>
  <c r="N16" i="320"/>
  <c r="P16" i="320" s="1"/>
  <c r="O15" i="320"/>
  <c r="Q15" i="320" s="1"/>
  <c r="J46" i="320" s="1"/>
  <c r="N15" i="320"/>
  <c r="P15" i="320" s="1"/>
  <c r="F46" i="320" s="1"/>
  <c r="I45" i="319"/>
  <c r="H45" i="319"/>
  <c r="E45" i="319"/>
  <c r="D45" i="319"/>
  <c r="P44" i="319"/>
  <c r="O44" i="319"/>
  <c r="Q44" i="319" s="1"/>
  <c r="N44" i="319"/>
  <c r="P43" i="319"/>
  <c r="O43" i="319"/>
  <c r="Q43" i="319" s="1"/>
  <c r="N43" i="319"/>
  <c r="P42" i="319"/>
  <c r="O42" i="319"/>
  <c r="Q42" i="319" s="1"/>
  <c r="N42" i="319"/>
  <c r="P41" i="319"/>
  <c r="O41" i="319"/>
  <c r="Q41" i="319" s="1"/>
  <c r="N41" i="319"/>
  <c r="P40" i="319"/>
  <c r="O40" i="319"/>
  <c r="Q40" i="319" s="1"/>
  <c r="N40" i="319"/>
  <c r="P39" i="319"/>
  <c r="O39" i="319"/>
  <c r="Q39" i="319" s="1"/>
  <c r="N39" i="319"/>
  <c r="P38" i="319"/>
  <c r="O38" i="319"/>
  <c r="Q38" i="319" s="1"/>
  <c r="N38" i="319"/>
  <c r="P37" i="319"/>
  <c r="O37" i="319"/>
  <c r="Q37" i="319" s="1"/>
  <c r="N37" i="319"/>
  <c r="P36" i="319"/>
  <c r="O36" i="319"/>
  <c r="Q36" i="319" s="1"/>
  <c r="N36" i="319"/>
  <c r="P35" i="319"/>
  <c r="O35" i="319"/>
  <c r="Q35" i="319" s="1"/>
  <c r="N35" i="319"/>
  <c r="P34" i="319"/>
  <c r="O34" i="319"/>
  <c r="Q34" i="319" s="1"/>
  <c r="N34" i="319"/>
  <c r="P33" i="319"/>
  <c r="O33" i="319"/>
  <c r="Q33" i="319" s="1"/>
  <c r="N33" i="319"/>
  <c r="P32" i="319"/>
  <c r="O32" i="319"/>
  <c r="Q32" i="319" s="1"/>
  <c r="N32" i="319"/>
  <c r="P31" i="319"/>
  <c r="O31" i="319"/>
  <c r="Q31" i="319" s="1"/>
  <c r="N31" i="319"/>
  <c r="P30" i="319"/>
  <c r="O30" i="319"/>
  <c r="Q30" i="319" s="1"/>
  <c r="N30" i="319"/>
  <c r="P29" i="319"/>
  <c r="O29" i="319"/>
  <c r="Q29" i="319" s="1"/>
  <c r="N29" i="319"/>
  <c r="P28" i="319"/>
  <c r="O28" i="319"/>
  <c r="Q28" i="319" s="1"/>
  <c r="N28" i="319"/>
  <c r="P27" i="319"/>
  <c r="O27" i="319"/>
  <c r="Q27" i="319" s="1"/>
  <c r="N27" i="319"/>
  <c r="P26" i="319"/>
  <c r="O26" i="319"/>
  <c r="Q26" i="319" s="1"/>
  <c r="N26" i="319"/>
  <c r="P25" i="319"/>
  <c r="O25" i="319"/>
  <c r="Q25" i="319" s="1"/>
  <c r="N25" i="319"/>
  <c r="P24" i="319"/>
  <c r="O24" i="319"/>
  <c r="Q24" i="319" s="1"/>
  <c r="N24" i="319"/>
  <c r="P23" i="319"/>
  <c r="O23" i="319"/>
  <c r="Q23" i="319" s="1"/>
  <c r="N23" i="319"/>
  <c r="P22" i="319"/>
  <c r="O22" i="319"/>
  <c r="Q22" i="319" s="1"/>
  <c r="N22" i="319"/>
  <c r="P21" i="319"/>
  <c r="O21" i="319"/>
  <c r="Q21" i="319" s="1"/>
  <c r="N21" i="319"/>
  <c r="P20" i="319"/>
  <c r="O20" i="319"/>
  <c r="Q20" i="319" s="1"/>
  <c r="N20" i="319"/>
  <c r="P19" i="319"/>
  <c r="O19" i="319"/>
  <c r="Q19" i="319" s="1"/>
  <c r="N19" i="319"/>
  <c r="P18" i="319"/>
  <c r="O18" i="319"/>
  <c r="Q18" i="319" s="1"/>
  <c r="N18" i="319"/>
  <c r="P17" i="319"/>
  <c r="O17" i="319"/>
  <c r="Q17" i="319" s="1"/>
  <c r="N17" i="319"/>
  <c r="P16" i="319"/>
  <c r="O16" i="319"/>
  <c r="Q16" i="319" s="1"/>
  <c r="N16" i="319"/>
  <c r="P15" i="319"/>
  <c r="O15" i="319"/>
  <c r="Q15" i="319" s="1"/>
  <c r="N15" i="319"/>
  <c r="I48" i="318"/>
  <c r="O41" i="318" s="1"/>
  <c r="Q41" i="318" s="1"/>
  <c r="H48" i="318"/>
  <c r="E48" i="318"/>
  <c r="N45" i="318" s="1"/>
  <c r="P45" i="318" s="1"/>
  <c r="D48" i="318"/>
  <c r="O44" i="318"/>
  <c r="Q44" i="318" s="1"/>
  <c r="O40" i="318"/>
  <c r="Q40" i="318" s="1"/>
  <c r="O35" i="318"/>
  <c r="Q35" i="318" s="1"/>
  <c r="O32" i="318"/>
  <c r="Q32" i="318" s="1"/>
  <c r="O30" i="318"/>
  <c r="Q30" i="318" s="1"/>
  <c r="O28" i="318"/>
  <c r="Q28" i="318" s="1"/>
  <c r="O26" i="318"/>
  <c r="Q26" i="318" s="1"/>
  <c r="O24" i="318"/>
  <c r="Q24" i="318" s="1"/>
  <c r="O22" i="318"/>
  <c r="Q22" i="318" s="1"/>
  <c r="O20" i="318"/>
  <c r="Q20" i="318" s="1"/>
  <c r="O18" i="318"/>
  <c r="Q18" i="318" s="1"/>
  <c r="O16" i="318"/>
  <c r="Q16" i="318" s="1"/>
  <c r="I45" i="317"/>
  <c r="O26" i="317" s="1"/>
  <c r="Q26" i="317" s="1"/>
  <c r="H45" i="317"/>
  <c r="E45" i="317"/>
  <c r="D45" i="317"/>
  <c r="O27" i="317"/>
  <c r="Q27" i="317" s="1"/>
  <c r="O18" i="317"/>
  <c r="Q18" i="317" s="1"/>
  <c r="I48" i="316"/>
  <c r="H48" i="316"/>
  <c r="E48" i="316"/>
  <c r="D48" i="316"/>
  <c r="O26" i="327" l="1"/>
  <c r="Q26" i="327" s="1"/>
  <c r="O31" i="327"/>
  <c r="Q31" i="327" s="1"/>
  <c r="O39" i="327"/>
  <c r="Q39" i="327" s="1"/>
  <c r="O46" i="327"/>
  <c r="Q46" i="327" s="1"/>
  <c r="O16" i="327"/>
  <c r="Q16" i="327" s="1"/>
  <c r="O21" i="327"/>
  <c r="Q21" i="327" s="1"/>
  <c r="O27" i="327"/>
  <c r="Q27" i="327" s="1"/>
  <c r="O34" i="327"/>
  <c r="Q34" i="327" s="1"/>
  <c r="O40" i="327"/>
  <c r="Q40" i="327" s="1"/>
  <c r="O17" i="327"/>
  <c r="Q17" i="327" s="1"/>
  <c r="O22" i="327"/>
  <c r="Q22" i="327" s="1"/>
  <c r="O29" i="327"/>
  <c r="Q29" i="327" s="1"/>
  <c r="O35" i="327"/>
  <c r="Q35" i="327" s="1"/>
  <c r="O42" i="327"/>
  <c r="Q42" i="327" s="1"/>
  <c r="O18" i="327"/>
  <c r="Q18" i="327" s="1"/>
  <c r="O25" i="327"/>
  <c r="Q25" i="327" s="1"/>
  <c r="O30" i="327"/>
  <c r="Q30" i="327" s="1"/>
  <c r="O36" i="327"/>
  <c r="Q36" i="327" s="1"/>
  <c r="O44" i="327"/>
  <c r="Q44" i="327" s="1"/>
  <c r="N21" i="333"/>
  <c r="P21" i="333" s="1"/>
  <c r="N22" i="333"/>
  <c r="P22" i="333" s="1"/>
  <c r="O21" i="333"/>
  <c r="Q21" i="333" s="1"/>
  <c r="O22" i="333"/>
  <c r="Q22" i="333" s="1"/>
  <c r="O19" i="336"/>
  <c r="Q19" i="336" s="1"/>
  <c r="O21" i="336"/>
  <c r="Q21" i="336" s="1"/>
  <c r="N19" i="336"/>
  <c r="P19" i="336" s="1"/>
  <c r="N21" i="336"/>
  <c r="P21" i="336" s="1"/>
  <c r="O46" i="333"/>
  <c r="Q46" i="333" s="1"/>
  <c r="O17" i="333"/>
  <c r="Q17" i="333" s="1"/>
  <c r="N47" i="333"/>
  <c r="P47" i="333" s="1"/>
  <c r="N17" i="333"/>
  <c r="P17" i="333" s="1"/>
  <c r="O26" i="332"/>
  <c r="Q26" i="332" s="1"/>
  <c r="O29" i="332"/>
  <c r="Q29" i="332" s="1"/>
  <c r="O46" i="332"/>
  <c r="Q46" i="332" s="1"/>
  <c r="O51" i="332"/>
  <c r="Q51" i="332" s="1"/>
  <c r="N47" i="332"/>
  <c r="P47" i="332" s="1"/>
  <c r="N16" i="332"/>
  <c r="P16" i="332" s="1"/>
  <c r="N18" i="332"/>
  <c r="P18" i="332" s="1"/>
  <c r="N20" i="332"/>
  <c r="P20" i="332" s="1"/>
  <c r="N22" i="332"/>
  <c r="P22" i="332" s="1"/>
  <c r="N24" i="332"/>
  <c r="P24" i="332" s="1"/>
  <c r="N26" i="332"/>
  <c r="P26" i="332" s="1"/>
  <c r="N40" i="332"/>
  <c r="P40" i="332" s="1"/>
  <c r="O32" i="332"/>
  <c r="Q32" i="332" s="1"/>
  <c r="O40" i="332"/>
  <c r="Q40" i="332" s="1"/>
  <c r="O43" i="332"/>
  <c r="Q43" i="332" s="1"/>
  <c r="N21" i="332"/>
  <c r="P21" i="332" s="1"/>
  <c r="N29" i="332"/>
  <c r="P29" i="332" s="1"/>
  <c r="N37" i="332"/>
  <c r="P37" i="332" s="1"/>
  <c r="N28" i="332"/>
  <c r="P28" i="332" s="1"/>
  <c r="N31" i="332"/>
  <c r="P31" i="332" s="1"/>
  <c r="N34" i="332"/>
  <c r="P34" i="332" s="1"/>
  <c r="N36" i="332"/>
  <c r="P36" i="332" s="1"/>
  <c r="N39" i="332"/>
  <c r="P39" i="332" s="1"/>
  <c r="N43" i="332"/>
  <c r="P43" i="332" s="1"/>
  <c r="N46" i="332"/>
  <c r="P46" i="332" s="1"/>
  <c r="N41" i="332"/>
  <c r="P41" i="332" s="1"/>
  <c r="N45" i="332"/>
  <c r="P45" i="332" s="1"/>
  <c r="N49" i="332"/>
  <c r="P49" i="332" s="1"/>
  <c r="N44" i="332"/>
  <c r="P44" i="332" s="1"/>
  <c r="N48" i="332"/>
  <c r="P48" i="332" s="1"/>
  <c r="O23" i="331"/>
  <c r="Q23" i="331" s="1"/>
  <c r="O45" i="330"/>
  <c r="Q45" i="330" s="1"/>
  <c r="O22" i="330"/>
  <c r="Q22" i="330" s="1"/>
  <c r="N44" i="330"/>
  <c r="P44" i="330" s="1"/>
  <c r="N22" i="330"/>
  <c r="P22" i="330" s="1"/>
  <c r="O28" i="329"/>
  <c r="Q28" i="329" s="1"/>
  <c r="O33" i="329"/>
  <c r="Q33" i="329" s="1"/>
  <c r="O42" i="329"/>
  <c r="Q42" i="329" s="1"/>
  <c r="O36" i="329"/>
  <c r="Q36" i="329" s="1"/>
  <c r="O44" i="329"/>
  <c r="Q44" i="329" s="1"/>
  <c r="N16" i="329"/>
  <c r="P16" i="329" s="1"/>
  <c r="O26" i="329"/>
  <c r="Q26" i="329" s="1"/>
  <c r="O30" i="329"/>
  <c r="Q30" i="329" s="1"/>
  <c r="O34" i="329"/>
  <c r="Q34" i="329" s="1"/>
  <c r="O39" i="329"/>
  <c r="Q39" i="329" s="1"/>
  <c r="O47" i="329"/>
  <c r="Q47" i="329" s="1"/>
  <c r="N20" i="329"/>
  <c r="P20" i="329" s="1"/>
  <c r="N24" i="329"/>
  <c r="P24" i="329" s="1"/>
  <c r="N28" i="329"/>
  <c r="P28" i="329" s="1"/>
  <c r="N32" i="329"/>
  <c r="P32" i="329" s="1"/>
  <c r="N36" i="329"/>
  <c r="P36" i="329" s="1"/>
  <c r="N43" i="329"/>
  <c r="P43" i="329" s="1"/>
  <c r="N51" i="329"/>
  <c r="P51" i="329" s="1"/>
  <c r="N40" i="329"/>
  <c r="P40" i="329" s="1"/>
  <c r="N48" i="329"/>
  <c r="P48" i="329" s="1"/>
  <c r="N15" i="329"/>
  <c r="P15" i="329" s="1"/>
  <c r="N17" i="329"/>
  <c r="P17" i="329" s="1"/>
  <c r="N19" i="329"/>
  <c r="P19" i="329" s="1"/>
  <c r="N21" i="329"/>
  <c r="P21" i="329" s="1"/>
  <c r="N23" i="329"/>
  <c r="P23" i="329" s="1"/>
  <c r="N25" i="329"/>
  <c r="P25" i="329" s="1"/>
  <c r="N27" i="329"/>
  <c r="P27" i="329" s="1"/>
  <c r="N29" i="329"/>
  <c r="P29" i="329" s="1"/>
  <c r="N31" i="329"/>
  <c r="P31" i="329" s="1"/>
  <c r="N33" i="329"/>
  <c r="P33" i="329" s="1"/>
  <c r="N35" i="329"/>
  <c r="P35" i="329" s="1"/>
  <c r="N44" i="329"/>
  <c r="P44" i="329" s="1"/>
  <c r="N52" i="329"/>
  <c r="P52" i="329" s="1"/>
  <c r="N39" i="329"/>
  <c r="P39" i="329" s="1"/>
  <c r="N47" i="329"/>
  <c r="P47" i="329" s="1"/>
  <c r="O15" i="324"/>
  <c r="Q15" i="324" s="1"/>
  <c r="O27" i="324"/>
  <c r="Q27" i="324" s="1"/>
  <c r="O35" i="324"/>
  <c r="Q35" i="324" s="1"/>
  <c r="O43" i="324"/>
  <c r="Q43" i="324" s="1"/>
  <c r="O16" i="324"/>
  <c r="Q16" i="324" s="1"/>
  <c r="O20" i="324"/>
  <c r="Q20" i="324" s="1"/>
  <c r="O24" i="324"/>
  <c r="Q24" i="324" s="1"/>
  <c r="O28" i="324"/>
  <c r="Q28" i="324" s="1"/>
  <c r="O32" i="324"/>
  <c r="Q32" i="324" s="1"/>
  <c r="O36" i="324"/>
  <c r="Q36" i="324" s="1"/>
  <c r="O40" i="324"/>
  <c r="Q40" i="324" s="1"/>
  <c r="O44" i="324"/>
  <c r="Q44" i="324" s="1"/>
  <c r="O17" i="324"/>
  <c r="Q17" i="324" s="1"/>
  <c r="O21" i="324"/>
  <c r="Q21" i="324" s="1"/>
  <c r="O25" i="324"/>
  <c r="Q25" i="324" s="1"/>
  <c r="O29" i="324"/>
  <c r="Q29" i="324" s="1"/>
  <c r="O33" i="324"/>
  <c r="Q33" i="324" s="1"/>
  <c r="O37" i="324"/>
  <c r="Q37" i="324" s="1"/>
  <c r="O41" i="324"/>
  <c r="Q41" i="324" s="1"/>
  <c r="O45" i="324"/>
  <c r="Q45" i="324" s="1"/>
  <c r="O19" i="324"/>
  <c r="Q19" i="324" s="1"/>
  <c r="O23" i="324"/>
  <c r="Q23" i="324" s="1"/>
  <c r="O31" i="324"/>
  <c r="Q31" i="324" s="1"/>
  <c r="O39" i="324"/>
  <c r="Q39" i="324" s="1"/>
  <c r="O47" i="324"/>
  <c r="Q47" i="324" s="1"/>
  <c r="O18" i="324"/>
  <c r="Q18" i="324" s="1"/>
  <c r="O22" i="324"/>
  <c r="Q22" i="324" s="1"/>
  <c r="O26" i="324"/>
  <c r="Q26" i="324" s="1"/>
  <c r="O30" i="324"/>
  <c r="Q30" i="324" s="1"/>
  <c r="O34" i="324"/>
  <c r="Q34" i="324" s="1"/>
  <c r="O38" i="324"/>
  <c r="Q38" i="324" s="1"/>
  <c r="O42" i="324"/>
  <c r="Q42" i="324" s="1"/>
  <c r="O20" i="323"/>
  <c r="Q20" i="323" s="1"/>
  <c r="O24" i="323"/>
  <c r="Q24" i="323" s="1"/>
  <c r="O30" i="323"/>
  <c r="Q30" i="323" s="1"/>
  <c r="O35" i="323"/>
  <c r="Q35" i="323" s="1"/>
  <c r="O47" i="323"/>
  <c r="Q47" i="323" s="1"/>
  <c r="O25" i="323"/>
  <c r="Q25" i="323" s="1"/>
  <c r="O28" i="323"/>
  <c r="Q28" i="323" s="1"/>
  <c r="O32" i="323"/>
  <c r="Q32" i="323" s="1"/>
  <c r="O36" i="323"/>
  <c r="Q36" i="323" s="1"/>
  <c r="O41" i="323"/>
  <c r="Q41" i="323" s="1"/>
  <c r="O50" i="323"/>
  <c r="Q50" i="323" s="1"/>
  <c r="N17" i="323"/>
  <c r="P17" i="323" s="1"/>
  <c r="N19" i="323"/>
  <c r="P19" i="323" s="1"/>
  <c r="N21" i="323"/>
  <c r="P21" i="323" s="1"/>
  <c r="N23" i="323"/>
  <c r="P23" i="323" s="1"/>
  <c r="N25" i="323"/>
  <c r="P25" i="323" s="1"/>
  <c r="N33" i="323"/>
  <c r="P33" i="323" s="1"/>
  <c r="N35" i="323"/>
  <c r="P35" i="323" s="1"/>
  <c r="N38" i="323"/>
  <c r="P38" i="323" s="1"/>
  <c r="N40" i="323"/>
  <c r="P40" i="323" s="1"/>
  <c r="N27" i="323"/>
  <c r="P27" i="323" s="1"/>
  <c r="N29" i="323"/>
  <c r="P29" i="323" s="1"/>
  <c r="N31" i="323"/>
  <c r="P31" i="323" s="1"/>
  <c r="N16" i="323"/>
  <c r="P16" i="323" s="1"/>
  <c r="N18" i="323"/>
  <c r="P18" i="323" s="1"/>
  <c r="N20" i="323"/>
  <c r="P20" i="323" s="1"/>
  <c r="N22" i="323"/>
  <c r="P22" i="323" s="1"/>
  <c r="N24" i="323"/>
  <c r="P24" i="323" s="1"/>
  <c r="N26" i="323"/>
  <c r="P26" i="323" s="1"/>
  <c r="N32" i="323"/>
  <c r="P32" i="323" s="1"/>
  <c r="N34" i="323"/>
  <c r="P34" i="323" s="1"/>
  <c r="O42" i="323"/>
  <c r="Q42" i="323" s="1"/>
  <c r="O49" i="323"/>
  <c r="Q49" i="323" s="1"/>
  <c r="N44" i="323"/>
  <c r="P44" i="323" s="1"/>
  <c r="N48" i="323"/>
  <c r="P48" i="323" s="1"/>
  <c r="N52" i="323"/>
  <c r="P52" i="323" s="1"/>
  <c r="N36" i="323"/>
  <c r="P36" i="323" s="1"/>
  <c r="N41" i="323"/>
  <c r="P41" i="323" s="1"/>
  <c r="N49" i="323"/>
  <c r="P49" i="323" s="1"/>
  <c r="O37" i="323"/>
  <c r="Q37" i="323" s="1"/>
  <c r="O40" i="323"/>
  <c r="Q40" i="323" s="1"/>
  <c r="O43" i="323"/>
  <c r="Q43" i="323" s="1"/>
  <c r="O45" i="323"/>
  <c r="Q45" i="323" s="1"/>
  <c r="O48" i="323"/>
  <c r="Q48" i="323" s="1"/>
  <c r="O51" i="323"/>
  <c r="Q51" i="323" s="1"/>
  <c r="O31" i="323"/>
  <c r="Q31" i="323" s="1"/>
  <c r="O39" i="323"/>
  <c r="Q39" i="323" s="1"/>
  <c r="N43" i="323"/>
  <c r="P43" i="323" s="1"/>
  <c r="N47" i="323"/>
  <c r="P47" i="323" s="1"/>
  <c r="N51" i="323"/>
  <c r="P51" i="323" s="1"/>
  <c r="N42" i="323"/>
  <c r="P42" i="323" s="1"/>
  <c r="N46" i="323"/>
  <c r="P46" i="323" s="1"/>
  <c r="O40" i="322"/>
  <c r="Q40" i="322" s="1"/>
  <c r="O15" i="318"/>
  <c r="Q15" i="318" s="1"/>
  <c r="O19" i="318"/>
  <c r="Q19" i="318" s="1"/>
  <c r="O23" i="318"/>
  <c r="Q23" i="318" s="1"/>
  <c r="O27" i="318"/>
  <c r="Q27" i="318" s="1"/>
  <c r="O31" i="318"/>
  <c r="Q31" i="318" s="1"/>
  <c r="O37" i="318"/>
  <c r="Q37" i="318" s="1"/>
  <c r="O45" i="318"/>
  <c r="Q45" i="318" s="1"/>
  <c r="O47" i="318"/>
  <c r="Q47" i="318" s="1"/>
  <c r="O17" i="318"/>
  <c r="Q17" i="318" s="1"/>
  <c r="O21" i="318"/>
  <c r="Q21" i="318" s="1"/>
  <c r="O25" i="318"/>
  <c r="Q25" i="318" s="1"/>
  <c r="O29" i="318"/>
  <c r="Q29" i="318" s="1"/>
  <c r="O34" i="318"/>
  <c r="Q34" i="318" s="1"/>
  <c r="O42" i="318"/>
  <c r="Q42" i="318" s="1"/>
  <c r="N19" i="318"/>
  <c r="P19" i="318" s="1"/>
  <c r="N27" i="318"/>
  <c r="P27" i="318" s="1"/>
  <c r="N32" i="318"/>
  <c r="P32" i="318" s="1"/>
  <c r="N38" i="318"/>
  <c r="P38" i="318" s="1"/>
  <c r="N40" i="318"/>
  <c r="P40" i="318" s="1"/>
  <c r="N43" i="318"/>
  <c r="P43" i="318" s="1"/>
  <c r="N47" i="318"/>
  <c r="P47" i="318" s="1"/>
  <c r="N17" i="318"/>
  <c r="P17" i="318" s="1"/>
  <c r="N22" i="318"/>
  <c r="P22" i="318" s="1"/>
  <c r="N30" i="318"/>
  <c r="P30" i="318" s="1"/>
  <c r="N16" i="318"/>
  <c r="P16" i="318" s="1"/>
  <c r="N18" i="318"/>
  <c r="P18" i="318" s="1"/>
  <c r="N21" i="318"/>
  <c r="P21" i="318" s="1"/>
  <c r="N24" i="318"/>
  <c r="P24" i="318" s="1"/>
  <c r="N26" i="318"/>
  <c r="P26" i="318" s="1"/>
  <c r="N29" i="318"/>
  <c r="P29" i="318" s="1"/>
  <c r="N36" i="318"/>
  <c r="P36" i="318" s="1"/>
  <c r="N44" i="318"/>
  <c r="P44" i="318" s="1"/>
  <c r="N20" i="318"/>
  <c r="P20" i="318" s="1"/>
  <c r="N25" i="318"/>
  <c r="P25" i="318" s="1"/>
  <c r="N28" i="318"/>
  <c r="P28" i="318" s="1"/>
  <c r="N34" i="318"/>
  <c r="P34" i="318" s="1"/>
  <c r="N15" i="318"/>
  <c r="P15" i="318" s="1"/>
  <c r="F49" i="318" s="1"/>
  <c r="N23" i="318"/>
  <c r="P23" i="318" s="1"/>
  <c r="N31" i="318"/>
  <c r="P31" i="318" s="1"/>
  <c r="N33" i="318"/>
  <c r="P33" i="318" s="1"/>
  <c r="N35" i="318"/>
  <c r="P35" i="318" s="1"/>
  <c r="N37" i="318"/>
  <c r="P37" i="318" s="1"/>
  <c r="N39" i="318"/>
  <c r="P39" i="318" s="1"/>
  <c r="N41" i="318"/>
  <c r="P41" i="318" s="1"/>
  <c r="O25" i="339"/>
  <c r="Q25" i="339" s="1"/>
  <c r="O31" i="339"/>
  <c r="Q31" i="339" s="1"/>
  <c r="O38" i="339"/>
  <c r="Q38" i="339" s="1"/>
  <c r="O20" i="339"/>
  <c r="Q20" i="339" s="1"/>
  <c r="O22" i="339"/>
  <c r="Q22" i="339" s="1"/>
  <c r="O28" i="339"/>
  <c r="Q28" i="339" s="1"/>
  <c r="O34" i="339"/>
  <c r="Q34" i="339" s="1"/>
  <c r="O42" i="339"/>
  <c r="Q42" i="339" s="1"/>
  <c r="O17" i="339"/>
  <c r="Q17" i="339" s="1"/>
  <c r="O26" i="339"/>
  <c r="Q26" i="339" s="1"/>
  <c r="O33" i="339"/>
  <c r="Q33" i="339" s="1"/>
  <c r="O39" i="339"/>
  <c r="Q39" i="339" s="1"/>
  <c r="O44" i="339"/>
  <c r="Q44" i="339" s="1"/>
  <c r="O23" i="339"/>
  <c r="Q23" i="339" s="1"/>
  <c r="O36" i="339"/>
  <c r="Q36" i="339" s="1"/>
  <c r="O29" i="339"/>
  <c r="Q29" i="339" s="1"/>
  <c r="O30" i="339"/>
  <c r="Q30" i="339" s="1"/>
  <c r="O35" i="339"/>
  <c r="Q35" i="339" s="1"/>
  <c r="O41" i="339"/>
  <c r="Q41" i="339" s="1"/>
  <c r="O43" i="339"/>
  <c r="Q43" i="339" s="1"/>
  <c r="N25" i="339"/>
  <c r="P25" i="339" s="1"/>
  <c r="N27" i="339"/>
  <c r="P27" i="339" s="1"/>
  <c r="N41" i="339"/>
  <c r="P41" i="339" s="1"/>
  <c r="N15" i="339"/>
  <c r="P15" i="339" s="1"/>
  <c r="N19" i="339"/>
  <c r="P19" i="339" s="1"/>
  <c r="O18" i="339"/>
  <c r="Q18" i="339" s="1"/>
  <c r="N18" i="339"/>
  <c r="P18" i="339" s="1"/>
  <c r="N31" i="339"/>
  <c r="P31" i="339" s="1"/>
  <c r="N35" i="339"/>
  <c r="P35" i="339" s="1"/>
  <c r="N44" i="339"/>
  <c r="P44" i="339" s="1"/>
  <c r="N37" i="339"/>
  <c r="P37" i="339" s="1"/>
  <c r="N17" i="339"/>
  <c r="P17" i="339" s="1"/>
  <c r="N24" i="339"/>
  <c r="P24" i="339" s="1"/>
  <c r="N33" i="339"/>
  <c r="P33" i="339" s="1"/>
  <c r="N39" i="339"/>
  <c r="P39" i="339" s="1"/>
  <c r="O15" i="339"/>
  <c r="Q15" i="339" s="1"/>
  <c r="O19" i="339"/>
  <c r="Q19" i="339" s="1"/>
  <c r="O21" i="339"/>
  <c r="Q21" i="339" s="1"/>
  <c r="O24" i="339"/>
  <c r="Q24" i="339" s="1"/>
  <c r="O27" i="339"/>
  <c r="Q27" i="339" s="1"/>
  <c r="O32" i="339"/>
  <c r="Q32" i="339" s="1"/>
  <c r="O37" i="339"/>
  <c r="Q37" i="339" s="1"/>
  <c r="O40" i="339"/>
  <c r="Q40" i="339" s="1"/>
  <c r="N16" i="339"/>
  <c r="P16" i="339" s="1"/>
  <c r="N20" i="339"/>
  <c r="P20" i="339" s="1"/>
  <c r="N21" i="339"/>
  <c r="P21" i="339" s="1"/>
  <c r="N22" i="339"/>
  <c r="P22" i="339" s="1"/>
  <c r="N23" i="339"/>
  <c r="P23" i="339" s="1"/>
  <c r="N26" i="339"/>
  <c r="P26" i="339" s="1"/>
  <c r="N28" i="339"/>
  <c r="P28" i="339" s="1"/>
  <c r="N29" i="339"/>
  <c r="P29" i="339" s="1"/>
  <c r="N30" i="339"/>
  <c r="P30" i="339" s="1"/>
  <c r="N32" i="339"/>
  <c r="P32" i="339" s="1"/>
  <c r="N34" i="339"/>
  <c r="P34" i="339" s="1"/>
  <c r="N36" i="339"/>
  <c r="P36" i="339" s="1"/>
  <c r="N38" i="339"/>
  <c r="P38" i="339" s="1"/>
  <c r="N40" i="339"/>
  <c r="P40" i="339" s="1"/>
  <c r="N42" i="339"/>
  <c r="P42" i="339" s="1"/>
  <c r="N43" i="339"/>
  <c r="P43" i="339" s="1"/>
  <c r="N45" i="339"/>
  <c r="P45" i="339" s="1"/>
  <c r="O26" i="338"/>
  <c r="Q26" i="338" s="1"/>
  <c r="O16" i="338"/>
  <c r="Q16" i="338" s="1"/>
  <c r="O28" i="338"/>
  <c r="Q28" i="338" s="1"/>
  <c r="O23" i="338"/>
  <c r="Q23" i="338" s="1"/>
  <c r="N15" i="338"/>
  <c r="P15" i="338" s="1"/>
  <c r="N33" i="338"/>
  <c r="P33" i="338" s="1"/>
  <c r="O17" i="338"/>
  <c r="Q17" i="338" s="1"/>
  <c r="O24" i="338"/>
  <c r="Q24" i="338" s="1"/>
  <c r="O29" i="338"/>
  <c r="Q29" i="338" s="1"/>
  <c r="O37" i="338"/>
  <c r="Q37" i="338" s="1"/>
  <c r="O42" i="338"/>
  <c r="Q42" i="338" s="1"/>
  <c r="O44" i="338"/>
  <c r="Q44" i="338" s="1"/>
  <c r="O18" i="338"/>
  <c r="Q18" i="338" s="1"/>
  <c r="O22" i="338"/>
  <c r="Q22" i="338" s="1"/>
  <c r="O25" i="338"/>
  <c r="Q25" i="338" s="1"/>
  <c r="O33" i="338"/>
  <c r="Q33" i="338" s="1"/>
  <c r="O38" i="338"/>
  <c r="Q38" i="338" s="1"/>
  <c r="O31" i="338"/>
  <c r="Q31" i="338" s="1"/>
  <c r="O36" i="338"/>
  <c r="Q36" i="338" s="1"/>
  <c r="O41" i="338"/>
  <c r="Q41" i="338" s="1"/>
  <c r="O15" i="338"/>
  <c r="Q15" i="338" s="1"/>
  <c r="O19" i="338"/>
  <c r="Q19" i="338" s="1"/>
  <c r="O21" i="338"/>
  <c r="Q21" i="338" s="1"/>
  <c r="O27" i="338"/>
  <c r="Q27" i="338" s="1"/>
  <c r="O30" i="338"/>
  <c r="Q30" i="338" s="1"/>
  <c r="O34" i="338"/>
  <c r="Q34" i="338" s="1"/>
  <c r="O40" i="338"/>
  <c r="Q40" i="338" s="1"/>
  <c r="N17" i="338"/>
  <c r="P17" i="338" s="1"/>
  <c r="N24" i="338"/>
  <c r="P24" i="338" s="1"/>
  <c r="O32" i="338"/>
  <c r="Q32" i="338" s="1"/>
  <c r="O35" i="338"/>
  <c r="Q35" i="338" s="1"/>
  <c r="O39" i="338"/>
  <c r="Q39" i="338" s="1"/>
  <c r="O43" i="338"/>
  <c r="Q43" i="338" s="1"/>
  <c r="N18" i="338"/>
  <c r="P18" i="338" s="1"/>
  <c r="N29" i="338"/>
  <c r="P29" i="338" s="1"/>
  <c r="N37" i="338"/>
  <c r="P37" i="338" s="1"/>
  <c r="N31" i="338"/>
  <c r="P31" i="338" s="1"/>
  <c r="N39" i="338"/>
  <c r="P39" i="338" s="1"/>
  <c r="N21" i="338"/>
  <c r="P21" i="338" s="1"/>
  <c r="N27" i="338"/>
  <c r="P27" i="338" s="1"/>
  <c r="N35" i="338"/>
  <c r="P35" i="338" s="1"/>
  <c r="N16" i="338"/>
  <c r="P16" i="338" s="1"/>
  <c r="N19" i="338"/>
  <c r="P19" i="338" s="1"/>
  <c r="N20" i="338"/>
  <c r="P20" i="338" s="1"/>
  <c r="N22" i="338"/>
  <c r="P22" i="338" s="1"/>
  <c r="N23" i="338"/>
  <c r="P23" i="338" s="1"/>
  <c r="N25" i="338"/>
  <c r="P25" i="338" s="1"/>
  <c r="N26" i="338"/>
  <c r="P26" i="338" s="1"/>
  <c r="N28" i="338"/>
  <c r="P28" i="338" s="1"/>
  <c r="N30" i="338"/>
  <c r="P30" i="338" s="1"/>
  <c r="N32" i="338"/>
  <c r="P32" i="338" s="1"/>
  <c r="N34" i="338"/>
  <c r="P34" i="338" s="1"/>
  <c r="N36" i="338"/>
  <c r="P36" i="338" s="1"/>
  <c r="N38" i="338"/>
  <c r="P38" i="338" s="1"/>
  <c r="N41" i="338"/>
  <c r="P41" i="338" s="1"/>
  <c r="N40" i="338"/>
  <c r="P40" i="338" s="1"/>
  <c r="N42" i="338"/>
  <c r="P42" i="338" s="1"/>
  <c r="N43" i="338"/>
  <c r="P43" i="338" s="1"/>
  <c r="N44" i="338"/>
  <c r="P44" i="338" s="1"/>
  <c r="O39" i="337"/>
  <c r="Q39" i="337" s="1"/>
  <c r="N39" i="337"/>
  <c r="P39" i="337" s="1"/>
  <c r="N38" i="337"/>
  <c r="P38" i="337" s="1"/>
  <c r="O38" i="337"/>
  <c r="Q38" i="337" s="1"/>
  <c r="O20" i="337"/>
  <c r="Q20" i="337" s="1"/>
  <c r="N21" i="337"/>
  <c r="P21" i="337" s="1"/>
  <c r="O13" i="337"/>
  <c r="Q13" i="337" s="1"/>
  <c r="O21" i="337"/>
  <c r="Q21" i="337" s="1"/>
  <c r="N33" i="337"/>
  <c r="P33" i="337" s="1"/>
  <c r="N13" i="337"/>
  <c r="P13" i="337" s="1"/>
  <c r="O25" i="337"/>
  <c r="Q25" i="337" s="1"/>
  <c r="O16" i="337"/>
  <c r="Q16" i="337" s="1"/>
  <c r="O28" i="337"/>
  <c r="Q28" i="337" s="1"/>
  <c r="O17" i="337"/>
  <c r="Q17" i="337" s="1"/>
  <c r="O14" i="337"/>
  <c r="Q14" i="337" s="1"/>
  <c r="O24" i="337"/>
  <c r="Q24" i="337" s="1"/>
  <c r="O34" i="337"/>
  <c r="Q34" i="337" s="1"/>
  <c r="N20" i="337"/>
  <c r="P20" i="337" s="1"/>
  <c r="N37" i="337"/>
  <c r="P37" i="337" s="1"/>
  <c r="N15" i="337"/>
  <c r="P15" i="337" s="1"/>
  <c r="N29" i="337"/>
  <c r="P29" i="337" s="1"/>
  <c r="O18" i="337"/>
  <c r="Q18" i="337" s="1"/>
  <c r="O22" i="337"/>
  <c r="Q22" i="337" s="1"/>
  <c r="O26" i="337"/>
  <c r="Q26" i="337" s="1"/>
  <c r="O30" i="337"/>
  <c r="Q30" i="337" s="1"/>
  <c r="O35" i="337"/>
  <c r="Q35" i="337" s="1"/>
  <c r="O15" i="337"/>
  <c r="Q15" i="337" s="1"/>
  <c r="O19" i="337"/>
  <c r="Q19" i="337" s="1"/>
  <c r="O23" i="337"/>
  <c r="Q23" i="337" s="1"/>
  <c r="O27" i="337"/>
  <c r="Q27" i="337" s="1"/>
  <c r="O31" i="337"/>
  <c r="Q31" i="337" s="1"/>
  <c r="N14" i="337"/>
  <c r="P14" i="337" s="1"/>
  <c r="N19" i="337"/>
  <c r="P19" i="337" s="1"/>
  <c r="N28" i="337"/>
  <c r="P28" i="337" s="1"/>
  <c r="N17" i="337"/>
  <c r="P17" i="337" s="1"/>
  <c r="N30" i="337"/>
  <c r="P30" i="337" s="1"/>
  <c r="N34" i="337"/>
  <c r="P34" i="337" s="1"/>
  <c r="N16" i="337"/>
  <c r="P16" i="337" s="1"/>
  <c r="N18" i="337"/>
  <c r="P18" i="337" s="1"/>
  <c r="N23" i="337"/>
  <c r="P23" i="337" s="1"/>
  <c r="N26" i="337"/>
  <c r="P26" i="337" s="1"/>
  <c r="N22" i="337"/>
  <c r="P22" i="337" s="1"/>
  <c r="N25" i="337"/>
  <c r="P25" i="337" s="1"/>
  <c r="N27" i="337"/>
  <c r="P27" i="337" s="1"/>
  <c r="N32" i="337"/>
  <c r="P32" i="337" s="1"/>
  <c r="N36" i="337"/>
  <c r="P36" i="337" s="1"/>
  <c r="N41" i="337"/>
  <c r="P41" i="337" s="1"/>
  <c r="N24" i="337"/>
  <c r="P24" i="337" s="1"/>
  <c r="N31" i="337"/>
  <c r="P31" i="337" s="1"/>
  <c r="N35" i="337"/>
  <c r="P35" i="337" s="1"/>
  <c r="O29" i="337"/>
  <c r="Q29" i="337" s="1"/>
  <c r="O33" i="337"/>
  <c r="Q33" i="337" s="1"/>
  <c r="O37" i="337"/>
  <c r="Q37" i="337" s="1"/>
  <c r="O32" i="337"/>
  <c r="Q32" i="337" s="1"/>
  <c r="O36" i="337"/>
  <c r="Q36" i="337" s="1"/>
  <c r="N21" i="335"/>
  <c r="P21" i="335" s="1"/>
  <c r="N28" i="335"/>
  <c r="P28" i="335" s="1"/>
  <c r="N32" i="335"/>
  <c r="P32" i="335" s="1"/>
  <c r="N20" i="335"/>
  <c r="P20" i="335" s="1"/>
  <c r="N24" i="335"/>
  <c r="P24" i="335" s="1"/>
  <c r="N35" i="335"/>
  <c r="P35" i="335" s="1"/>
  <c r="O16" i="333"/>
  <c r="Q16" i="333" s="1"/>
  <c r="O27" i="333"/>
  <c r="Q27" i="333" s="1"/>
  <c r="O31" i="333"/>
  <c r="Q31" i="333" s="1"/>
  <c r="O39" i="333"/>
  <c r="Q39" i="333" s="1"/>
  <c r="O43" i="333"/>
  <c r="Q43" i="333" s="1"/>
  <c r="O47" i="333"/>
  <c r="Q47" i="333" s="1"/>
  <c r="O18" i="333"/>
  <c r="Q18" i="333" s="1"/>
  <c r="O24" i="333"/>
  <c r="Q24" i="333" s="1"/>
  <c r="O28" i="333"/>
  <c r="Q28" i="333" s="1"/>
  <c r="O32" i="333"/>
  <c r="Q32" i="333" s="1"/>
  <c r="O36" i="333"/>
  <c r="Q36" i="333" s="1"/>
  <c r="O40" i="333"/>
  <c r="Q40" i="333" s="1"/>
  <c r="O44" i="333"/>
  <c r="Q44" i="333" s="1"/>
  <c r="O23" i="333"/>
  <c r="Q23" i="333" s="1"/>
  <c r="O35" i="333"/>
  <c r="Q35" i="333" s="1"/>
  <c r="O19" i="333"/>
  <c r="Q19" i="333" s="1"/>
  <c r="O25" i="333"/>
  <c r="Q25" i="333" s="1"/>
  <c r="O29" i="333"/>
  <c r="Q29" i="333" s="1"/>
  <c r="O33" i="333"/>
  <c r="Q33" i="333" s="1"/>
  <c r="O37" i="333"/>
  <c r="Q37" i="333" s="1"/>
  <c r="O41" i="333"/>
  <c r="Q41" i="333" s="1"/>
  <c r="O15" i="333"/>
  <c r="Q15" i="333" s="1"/>
  <c r="O20" i="333"/>
  <c r="Q20" i="333" s="1"/>
  <c r="O26" i="333"/>
  <c r="Q26" i="333" s="1"/>
  <c r="O30" i="333"/>
  <c r="Q30" i="333" s="1"/>
  <c r="O34" i="333"/>
  <c r="Q34" i="333" s="1"/>
  <c r="O38" i="333"/>
  <c r="Q38" i="333" s="1"/>
  <c r="O42" i="333"/>
  <c r="Q42" i="333" s="1"/>
  <c r="O37" i="329"/>
  <c r="Q37" i="329" s="1"/>
  <c r="O45" i="329"/>
  <c r="Q45" i="329" s="1"/>
  <c r="O40" i="329"/>
  <c r="Q40" i="329" s="1"/>
  <c r="O43" i="329"/>
  <c r="Q43" i="329" s="1"/>
  <c r="O46" i="329"/>
  <c r="Q46" i="329" s="1"/>
  <c r="O48" i="329"/>
  <c r="Q48" i="329" s="1"/>
  <c r="N18" i="329"/>
  <c r="P18" i="329" s="1"/>
  <c r="N22" i="329"/>
  <c r="P22" i="329" s="1"/>
  <c r="N26" i="329"/>
  <c r="P26" i="329" s="1"/>
  <c r="N30" i="329"/>
  <c r="P30" i="329" s="1"/>
  <c r="N34" i="329"/>
  <c r="P34" i="329" s="1"/>
  <c r="N38" i="329"/>
  <c r="P38" i="329" s="1"/>
  <c r="N42" i="329"/>
  <c r="P42" i="329" s="1"/>
  <c r="N46" i="329"/>
  <c r="P46" i="329" s="1"/>
  <c r="N50" i="329"/>
  <c r="P50" i="329" s="1"/>
  <c r="N37" i="329"/>
  <c r="P37" i="329" s="1"/>
  <c r="N41" i="329"/>
  <c r="P41" i="329" s="1"/>
  <c r="N45" i="329"/>
  <c r="P45" i="329" s="1"/>
  <c r="N24" i="328"/>
  <c r="P24" i="328" s="1"/>
  <c r="F46" i="326"/>
  <c r="F46" i="319"/>
  <c r="O39" i="318"/>
  <c r="Q39" i="318" s="1"/>
  <c r="O43" i="318"/>
  <c r="Q43" i="318" s="1"/>
  <c r="O46" i="318"/>
  <c r="Q46" i="318" s="1"/>
  <c r="O33" i="318"/>
  <c r="Q33" i="318" s="1"/>
  <c r="O36" i="318"/>
  <c r="Q36" i="318" s="1"/>
  <c r="O38" i="318"/>
  <c r="Q38" i="318" s="1"/>
  <c r="N42" i="318"/>
  <c r="P42" i="318" s="1"/>
  <c r="N46" i="318"/>
  <c r="P46" i="318" s="1"/>
  <c r="O17" i="336"/>
  <c r="Q17" i="336" s="1"/>
  <c r="O15" i="336"/>
  <c r="Q15" i="336" s="1"/>
  <c r="O26" i="336"/>
  <c r="Q26" i="336" s="1"/>
  <c r="O24" i="336"/>
  <c r="Q24" i="336" s="1"/>
  <c r="O30" i="336"/>
  <c r="Q30" i="336" s="1"/>
  <c r="O23" i="336"/>
  <c r="Q23" i="336" s="1"/>
  <c r="O31" i="336"/>
  <c r="Q31" i="336" s="1"/>
  <c r="O22" i="336"/>
  <c r="Q22" i="336" s="1"/>
  <c r="O27" i="336"/>
  <c r="Q27" i="336" s="1"/>
  <c r="O39" i="336"/>
  <c r="Q39" i="336" s="1"/>
  <c r="O35" i="336"/>
  <c r="Q35" i="336" s="1"/>
  <c r="O38" i="336"/>
  <c r="Q38" i="336" s="1"/>
  <c r="O43" i="336"/>
  <c r="Q43" i="336" s="1"/>
  <c r="O28" i="336"/>
  <c r="Q28" i="336" s="1"/>
  <c r="O34" i="336"/>
  <c r="Q34" i="336" s="1"/>
  <c r="O40" i="336"/>
  <c r="Q40" i="336" s="1"/>
  <c r="N30" i="336"/>
  <c r="P30" i="336" s="1"/>
  <c r="N26" i="336"/>
  <c r="P26" i="336" s="1"/>
  <c r="N23" i="336"/>
  <c r="P23" i="336" s="1"/>
  <c r="N34" i="336"/>
  <c r="P34" i="336" s="1"/>
  <c r="N42" i="336"/>
  <c r="P42" i="336" s="1"/>
  <c r="O32" i="336"/>
  <c r="Q32" i="336" s="1"/>
  <c r="O36" i="336"/>
  <c r="Q36" i="336" s="1"/>
  <c r="O42" i="336"/>
  <c r="Q42" i="336" s="1"/>
  <c r="N39" i="336"/>
  <c r="P39" i="336" s="1"/>
  <c r="N15" i="336"/>
  <c r="P15" i="336" s="1"/>
  <c r="N18" i="336"/>
  <c r="P18" i="336" s="1"/>
  <c r="N22" i="336"/>
  <c r="P22" i="336" s="1"/>
  <c r="N27" i="336"/>
  <c r="P27" i="336" s="1"/>
  <c r="N35" i="336"/>
  <c r="P35" i="336" s="1"/>
  <c r="N40" i="336"/>
  <c r="P40" i="336" s="1"/>
  <c r="N36" i="336"/>
  <c r="P36" i="336" s="1"/>
  <c r="N32" i="336"/>
  <c r="P32" i="336" s="1"/>
  <c r="N28" i="336"/>
  <c r="P28" i="336" s="1"/>
  <c r="N24" i="336"/>
  <c r="P24" i="336" s="1"/>
  <c r="N17" i="336"/>
  <c r="P17" i="336" s="1"/>
  <c r="N41" i="336"/>
  <c r="P41" i="336" s="1"/>
  <c r="N37" i="336"/>
  <c r="P37" i="336" s="1"/>
  <c r="N33" i="336"/>
  <c r="P33" i="336" s="1"/>
  <c r="N29" i="336"/>
  <c r="P29" i="336" s="1"/>
  <c r="N25" i="336"/>
  <c r="P25" i="336" s="1"/>
  <c r="N16" i="336"/>
  <c r="P16" i="336" s="1"/>
  <c r="N31" i="336"/>
  <c r="P31" i="336" s="1"/>
  <c r="N38" i="336"/>
  <c r="P38" i="336" s="1"/>
  <c r="N43" i="336"/>
  <c r="P43" i="336" s="1"/>
  <c r="O16" i="336"/>
  <c r="Q16" i="336" s="1"/>
  <c r="O18" i="336"/>
  <c r="Q18" i="336" s="1"/>
  <c r="O25" i="336"/>
  <c r="Q25" i="336" s="1"/>
  <c r="O29" i="336"/>
  <c r="Q29" i="336" s="1"/>
  <c r="O33" i="336"/>
  <c r="Q33" i="336" s="1"/>
  <c r="O37" i="336"/>
  <c r="Q37" i="336" s="1"/>
  <c r="O41" i="336"/>
  <c r="Q41" i="336" s="1"/>
  <c r="N18" i="335"/>
  <c r="P18" i="335" s="1"/>
  <c r="N26" i="335"/>
  <c r="P26" i="335" s="1"/>
  <c r="N29" i="335"/>
  <c r="P29" i="335" s="1"/>
  <c r="N37" i="335"/>
  <c r="P37" i="335" s="1"/>
  <c r="N42" i="335"/>
  <c r="P42" i="335" s="1"/>
  <c r="N14" i="335"/>
  <c r="P14" i="335" s="1"/>
  <c r="N16" i="335"/>
  <c r="P16" i="335" s="1"/>
  <c r="N23" i="335"/>
  <c r="P23" i="335" s="1"/>
  <c r="N34" i="335"/>
  <c r="P34" i="335" s="1"/>
  <c r="N38" i="335"/>
  <c r="P38" i="335" s="1"/>
  <c r="N43" i="335"/>
  <c r="P43" i="335" s="1"/>
  <c r="O20" i="335"/>
  <c r="Q20" i="335" s="1"/>
  <c r="O22" i="335"/>
  <c r="Q22" i="335" s="1"/>
  <c r="O24" i="335"/>
  <c r="Q24" i="335" s="1"/>
  <c r="O27" i="335"/>
  <c r="Q27" i="335" s="1"/>
  <c r="O31" i="335"/>
  <c r="Q31" i="335" s="1"/>
  <c r="O34" i="335"/>
  <c r="Q34" i="335" s="1"/>
  <c r="O16" i="335"/>
  <c r="Q16" i="335" s="1"/>
  <c r="J45" i="335" s="1"/>
  <c r="O18" i="335"/>
  <c r="Q18" i="335" s="1"/>
  <c r="O25" i="335"/>
  <c r="Q25" i="335" s="1"/>
  <c r="O29" i="335"/>
  <c r="Q29" i="335" s="1"/>
  <c r="O38" i="335"/>
  <c r="Q38" i="335" s="1"/>
  <c r="O42" i="335"/>
  <c r="Q42" i="335" s="1"/>
  <c r="N19" i="335"/>
  <c r="P19" i="335" s="1"/>
  <c r="N22" i="335"/>
  <c r="P22" i="335" s="1"/>
  <c r="N25" i="335"/>
  <c r="P25" i="335" s="1"/>
  <c r="N27" i="335"/>
  <c r="P27" i="335" s="1"/>
  <c r="N30" i="335"/>
  <c r="P30" i="335" s="1"/>
  <c r="N33" i="335"/>
  <c r="P33" i="335" s="1"/>
  <c r="N41" i="335"/>
  <c r="P41" i="335" s="1"/>
  <c r="O33" i="335"/>
  <c r="Q33" i="335" s="1"/>
  <c r="O35" i="335"/>
  <c r="Q35" i="335" s="1"/>
  <c r="O37" i="335"/>
  <c r="Q37" i="335" s="1"/>
  <c r="O39" i="335"/>
  <c r="Q39" i="335" s="1"/>
  <c r="O41" i="335"/>
  <c r="Q41" i="335" s="1"/>
  <c r="N36" i="335"/>
  <c r="P36" i="335" s="1"/>
  <c r="O43" i="334"/>
  <c r="Q43" i="334" s="1"/>
  <c r="N43" i="334"/>
  <c r="P43" i="334" s="1"/>
  <c r="N42" i="334"/>
  <c r="P42" i="334" s="1"/>
  <c r="N17" i="334"/>
  <c r="P17" i="334" s="1"/>
  <c r="O17" i="334"/>
  <c r="Q17" i="334" s="1"/>
  <c r="O14" i="334"/>
  <c r="Q14" i="334" s="1"/>
  <c r="O19" i="334"/>
  <c r="Q19" i="334" s="1"/>
  <c r="O24" i="334"/>
  <c r="Q24" i="334" s="1"/>
  <c r="O32" i="334"/>
  <c r="Q32" i="334" s="1"/>
  <c r="O29" i="334"/>
  <c r="Q29" i="334" s="1"/>
  <c r="O40" i="334"/>
  <c r="Q40" i="334" s="1"/>
  <c r="O16" i="334"/>
  <c r="Q16" i="334" s="1"/>
  <c r="O20" i="334"/>
  <c r="Q20" i="334" s="1"/>
  <c r="O33" i="334"/>
  <c r="Q33" i="334" s="1"/>
  <c r="O21" i="334"/>
  <c r="Q21" i="334" s="1"/>
  <c r="O28" i="334"/>
  <c r="Q28" i="334" s="1"/>
  <c r="O38" i="334"/>
  <c r="Q38" i="334" s="1"/>
  <c r="O15" i="334"/>
  <c r="Q15" i="334" s="1"/>
  <c r="O18" i="334"/>
  <c r="Q18" i="334" s="1"/>
  <c r="O25" i="334"/>
  <c r="Q25" i="334" s="1"/>
  <c r="O30" i="334"/>
  <c r="Q30" i="334" s="1"/>
  <c r="O34" i="334"/>
  <c r="Q34" i="334" s="1"/>
  <c r="O23" i="334"/>
  <c r="Q23" i="334" s="1"/>
  <c r="O26" i="334"/>
  <c r="Q26" i="334" s="1"/>
  <c r="O27" i="334"/>
  <c r="Q27" i="334" s="1"/>
  <c r="O31" i="334"/>
  <c r="Q31" i="334" s="1"/>
  <c r="O36" i="334"/>
  <c r="Q36" i="334" s="1"/>
  <c r="N22" i="334"/>
  <c r="P22" i="334" s="1"/>
  <c r="N29" i="334"/>
  <c r="P29" i="334" s="1"/>
  <c r="N38" i="334"/>
  <c r="P38" i="334" s="1"/>
  <c r="N15" i="334"/>
  <c r="P15" i="334" s="1"/>
  <c r="N23" i="334"/>
  <c r="P23" i="334" s="1"/>
  <c r="N33" i="334"/>
  <c r="P33" i="334" s="1"/>
  <c r="N40" i="334"/>
  <c r="P40" i="334" s="1"/>
  <c r="N35" i="334"/>
  <c r="P35" i="334" s="1"/>
  <c r="N16" i="334"/>
  <c r="P16" i="334" s="1"/>
  <c r="N31" i="334"/>
  <c r="P31" i="334" s="1"/>
  <c r="N37" i="334"/>
  <c r="P37" i="334" s="1"/>
  <c r="N14" i="334"/>
  <c r="P14" i="334" s="1"/>
  <c r="N18" i="334"/>
  <c r="P18" i="334" s="1"/>
  <c r="N19" i="334"/>
  <c r="P19" i="334" s="1"/>
  <c r="N20" i="334"/>
  <c r="P20" i="334" s="1"/>
  <c r="N36" i="334"/>
  <c r="P36" i="334" s="1"/>
  <c r="N41" i="334"/>
  <c r="P41" i="334" s="1"/>
  <c r="N21" i="334"/>
  <c r="P21" i="334" s="1"/>
  <c r="N24" i="334"/>
  <c r="P24" i="334" s="1"/>
  <c r="N26" i="334"/>
  <c r="P26" i="334" s="1"/>
  <c r="N27" i="334"/>
  <c r="P27" i="334" s="1"/>
  <c r="N28" i="334"/>
  <c r="P28" i="334" s="1"/>
  <c r="N30" i="334"/>
  <c r="P30" i="334" s="1"/>
  <c r="N32" i="334"/>
  <c r="P32" i="334" s="1"/>
  <c r="N34" i="334"/>
  <c r="P34" i="334" s="1"/>
  <c r="N39" i="334"/>
  <c r="P39" i="334" s="1"/>
  <c r="O35" i="334"/>
  <c r="Q35" i="334" s="1"/>
  <c r="O37" i="334"/>
  <c r="Q37" i="334" s="1"/>
  <c r="O41" i="334"/>
  <c r="Q41" i="334" s="1"/>
  <c r="O39" i="334"/>
  <c r="Q39" i="334" s="1"/>
  <c r="N15" i="333"/>
  <c r="P15" i="333" s="1"/>
  <c r="N16" i="333"/>
  <c r="P16" i="333" s="1"/>
  <c r="N18" i="333"/>
  <c r="P18" i="333" s="1"/>
  <c r="N19" i="333"/>
  <c r="P19" i="333" s="1"/>
  <c r="N20" i="333"/>
  <c r="P20" i="333" s="1"/>
  <c r="N23" i="333"/>
  <c r="P23" i="333" s="1"/>
  <c r="N24" i="333"/>
  <c r="P24" i="333" s="1"/>
  <c r="N25" i="333"/>
  <c r="P25" i="333" s="1"/>
  <c r="N26" i="333"/>
  <c r="P26" i="333" s="1"/>
  <c r="N27" i="333"/>
  <c r="P27" i="333" s="1"/>
  <c r="N28" i="333"/>
  <c r="P28" i="333" s="1"/>
  <c r="N29" i="333"/>
  <c r="P29" i="333" s="1"/>
  <c r="N30" i="333"/>
  <c r="P30" i="333" s="1"/>
  <c r="N31" i="333"/>
  <c r="P31" i="333" s="1"/>
  <c r="N32" i="333"/>
  <c r="P32" i="333" s="1"/>
  <c r="N33" i="333"/>
  <c r="P33" i="333" s="1"/>
  <c r="N34" i="333"/>
  <c r="P34" i="333" s="1"/>
  <c r="N35" i="333"/>
  <c r="P35" i="333" s="1"/>
  <c r="N36" i="333"/>
  <c r="P36" i="333" s="1"/>
  <c r="N37" i="333"/>
  <c r="P37" i="333" s="1"/>
  <c r="N38" i="333"/>
  <c r="P38" i="333" s="1"/>
  <c r="N39" i="333"/>
  <c r="P39" i="333" s="1"/>
  <c r="N40" i="333"/>
  <c r="P40" i="333" s="1"/>
  <c r="N41" i="333"/>
  <c r="P41" i="333" s="1"/>
  <c r="N42" i="333"/>
  <c r="P42" i="333" s="1"/>
  <c r="N43" i="333"/>
  <c r="P43" i="333" s="1"/>
  <c r="N44" i="333"/>
  <c r="P44" i="333" s="1"/>
  <c r="N46" i="333"/>
  <c r="P46" i="333" s="1"/>
  <c r="N50" i="332"/>
  <c r="P50" i="332" s="1"/>
  <c r="N51" i="332"/>
  <c r="P51" i="332" s="1"/>
  <c r="O31" i="331"/>
  <c r="Q31" i="331" s="1"/>
  <c r="O16" i="331"/>
  <c r="Q16" i="331" s="1"/>
  <c r="O43" i="331"/>
  <c r="Q43" i="331" s="1"/>
  <c r="O28" i="331"/>
  <c r="Q28" i="331" s="1"/>
  <c r="O35" i="331"/>
  <c r="Q35" i="331" s="1"/>
  <c r="O15" i="331"/>
  <c r="Q15" i="331" s="1"/>
  <c r="O25" i="331"/>
  <c r="Q25" i="331" s="1"/>
  <c r="N15" i="331"/>
  <c r="P15" i="331" s="1"/>
  <c r="N35" i="331"/>
  <c r="P35" i="331" s="1"/>
  <c r="N22" i="331"/>
  <c r="P22" i="331" s="1"/>
  <c r="O21" i="331"/>
  <c r="Q21" i="331" s="1"/>
  <c r="O38" i="331"/>
  <c r="Q38" i="331" s="1"/>
  <c r="O46" i="331"/>
  <c r="Q46" i="331" s="1"/>
  <c r="N32" i="331"/>
  <c r="P32" i="331" s="1"/>
  <c r="N44" i="331"/>
  <c r="P44" i="331" s="1"/>
  <c r="N28" i="331"/>
  <c r="P28" i="331" s="1"/>
  <c r="N39" i="331"/>
  <c r="P39" i="331" s="1"/>
  <c r="N17" i="331"/>
  <c r="P17" i="331" s="1"/>
  <c r="N20" i="331"/>
  <c r="P20" i="331" s="1"/>
  <c r="N29" i="331"/>
  <c r="P29" i="331" s="1"/>
  <c r="N40" i="331"/>
  <c r="P40" i="331" s="1"/>
  <c r="N24" i="331"/>
  <c r="P24" i="331" s="1"/>
  <c r="N31" i="331"/>
  <c r="P31" i="331" s="1"/>
  <c r="N36" i="331"/>
  <c r="P36" i="331" s="1"/>
  <c r="N43" i="331"/>
  <c r="P43" i="331" s="1"/>
  <c r="O17" i="331"/>
  <c r="Q17" i="331" s="1"/>
  <c r="O26" i="331"/>
  <c r="Q26" i="331" s="1"/>
  <c r="O33" i="331"/>
  <c r="Q33" i="331" s="1"/>
  <c r="O37" i="331"/>
  <c r="Q37" i="331" s="1"/>
  <c r="O40" i="331"/>
  <c r="Q40" i="331" s="1"/>
  <c r="O45" i="331"/>
  <c r="Q45" i="331" s="1"/>
  <c r="O41" i="331"/>
  <c r="Q41" i="331" s="1"/>
  <c r="O47" i="331"/>
  <c r="Q47" i="331" s="1"/>
  <c r="O19" i="331"/>
  <c r="Q19" i="331" s="1"/>
  <c r="O20" i="331"/>
  <c r="Q20" i="331" s="1"/>
  <c r="O22" i="331"/>
  <c r="Q22" i="331" s="1"/>
  <c r="O24" i="331"/>
  <c r="Q24" i="331" s="1"/>
  <c r="O27" i="331"/>
  <c r="Q27" i="331" s="1"/>
  <c r="O29" i="331"/>
  <c r="Q29" i="331" s="1"/>
  <c r="O30" i="331"/>
  <c r="Q30" i="331" s="1"/>
  <c r="O32" i="331"/>
  <c r="Q32" i="331" s="1"/>
  <c r="O34" i="331"/>
  <c r="Q34" i="331" s="1"/>
  <c r="O36" i="331"/>
  <c r="Q36" i="331" s="1"/>
  <c r="O39" i="331"/>
  <c r="Q39" i="331" s="1"/>
  <c r="O42" i="331"/>
  <c r="Q42" i="331" s="1"/>
  <c r="O44" i="331"/>
  <c r="Q44" i="331" s="1"/>
  <c r="O48" i="331"/>
  <c r="Q48" i="331" s="1"/>
  <c r="N19" i="331"/>
  <c r="P19" i="331" s="1"/>
  <c r="N26" i="331"/>
  <c r="P26" i="331" s="1"/>
  <c r="N27" i="331"/>
  <c r="P27" i="331" s="1"/>
  <c r="N30" i="331"/>
  <c r="P30" i="331" s="1"/>
  <c r="N34" i="331"/>
  <c r="P34" i="331" s="1"/>
  <c r="N38" i="331"/>
  <c r="P38" i="331" s="1"/>
  <c r="N42" i="331"/>
  <c r="P42" i="331" s="1"/>
  <c r="N47" i="331"/>
  <c r="P47" i="331" s="1"/>
  <c r="N48" i="331"/>
  <c r="P48" i="331" s="1"/>
  <c r="N16" i="331"/>
  <c r="P16" i="331" s="1"/>
  <c r="N18" i="331"/>
  <c r="P18" i="331" s="1"/>
  <c r="N21" i="331"/>
  <c r="P21" i="331" s="1"/>
  <c r="N23" i="331"/>
  <c r="P23" i="331" s="1"/>
  <c r="N25" i="331"/>
  <c r="P25" i="331" s="1"/>
  <c r="N33" i="331"/>
  <c r="P33" i="331" s="1"/>
  <c r="N37" i="331"/>
  <c r="P37" i="331" s="1"/>
  <c r="N41" i="331"/>
  <c r="P41" i="331" s="1"/>
  <c r="N45" i="331"/>
  <c r="P45" i="331" s="1"/>
  <c r="N46" i="331"/>
  <c r="P46" i="331" s="1"/>
  <c r="O23" i="327"/>
  <c r="Q23" i="327" s="1"/>
  <c r="N23" i="327"/>
  <c r="P23" i="327" s="1"/>
  <c r="O15" i="327"/>
  <c r="Q15" i="327" s="1"/>
  <c r="O19" i="327"/>
  <c r="Q19" i="327" s="1"/>
  <c r="O24" i="327"/>
  <c r="Q24" i="327" s="1"/>
  <c r="O28" i="327"/>
  <c r="Q28" i="327" s="1"/>
  <c r="O32" i="327"/>
  <c r="Q32" i="327" s="1"/>
  <c r="O38" i="327"/>
  <c r="Q38" i="327" s="1"/>
  <c r="O43" i="327"/>
  <c r="Q43" i="327" s="1"/>
  <c r="N18" i="330"/>
  <c r="P18" i="330" s="1"/>
  <c r="N24" i="330"/>
  <c r="P24" i="330" s="1"/>
  <c r="N40" i="330"/>
  <c r="P40" i="330" s="1"/>
  <c r="N32" i="330"/>
  <c r="P32" i="330" s="1"/>
  <c r="N28" i="330"/>
  <c r="P28" i="330" s="1"/>
  <c r="N36" i="330"/>
  <c r="P36" i="330" s="1"/>
  <c r="N43" i="330"/>
  <c r="P43" i="330" s="1"/>
  <c r="N20" i="330"/>
  <c r="P20" i="330" s="1"/>
  <c r="N26" i="330"/>
  <c r="P26" i="330" s="1"/>
  <c r="N34" i="330"/>
  <c r="P34" i="330" s="1"/>
  <c r="N42" i="330"/>
  <c r="P42" i="330" s="1"/>
  <c r="N16" i="330"/>
  <c r="P16" i="330" s="1"/>
  <c r="N30" i="330"/>
  <c r="P30" i="330" s="1"/>
  <c r="N38" i="330"/>
  <c r="P38" i="330" s="1"/>
  <c r="N45" i="330"/>
  <c r="P45" i="330" s="1"/>
  <c r="N15" i="330"/>
  <c r="P15" i="330" s="1"/>
  <c r="N17" i="330"/>
  <c r="P17" i="330" s="1"/>
  <c r="N19" i="330"/>
  <c r="P19" i="330" s="1"/>
  <c r="N21" i="330"/>
  <c r="P21" i="330" s="1"/>
  <c r="N23" i="330"/>
  <c r="P23" i="330" s="1"/>
  <c r="N25" i="330"/>
  <c r="P25" i="330" s="1"/>
  <c r="N27" i="330"/>
  <c r="P27" i="330" s="1"/>
  <c r="N29" i="330"/>
  <c r="P29" i="330" s="1"/>
  <c r="N31" i="330"/>
  <c r="P31" i="330" s="1"/>
  <c r="N33" i="330"/>
  <c r="P33" i="330" s="1"/>
  <c r="N35" i="330"/>
  <c r="P35" i="330" s="1"/>
  <c r="N37" i="330"/>
  <c r="P37" i="330" s="1"/>
  <c r="N39" i="330"/>
  <c r="P39" i="330" s="1"/>
  <c r="N41" i="330"/>
  <c r="P41" i="330" s="1"/>
  <c r="O15" i="330"/>
  <c r="Q15" i="330" s="1"/>
  <c r="O16" i="330"/>
  <c r="Q16" i="330" s="1"/>
  <c r="O17" i="330"/>
  <c r="Q17" i="330" s="1"/>
  <c r="O18" i="330"/>
  <c r="Q18" i="330" s="1"/>
  <c r="O19" i="330"/>
  <c r="Q19" i="330" s="1"/>
  <c r="O20" i="330"/>
  <c r="Q20" i="330" s="1"/>
  <c r="O21" i="330"/>
  <c r="Q21" i="330" s="1"/>
  <c r="O23" i="330"/>
  <c r="Q23" i="330" s="1"/>
  <c r="O24" i="330"/>
  <c r="Q24" i="330" s="1"/>
  <c r="O25" i="330"/>
  <c r="Q25" i="330" s="1"/>
  <c r="O26" i="330"/>
  <c r="Q26" i="330" s="1"/>
  <c r="O27" i="330"/>
  <c r="Q27" i="330" s="1"/>
  <c r="O28" i="330"/>
  <c r="Q28" i="330" s="1"/>
  <c r="O29" i="330"/>
  <c r="Q29" i="330" s="1"/>
  <c r="O30" i="330"/>
  <c r="Q30" i="330" s="1"/>
  <c r="O31" i="330"/>
  <c r="Q31" i="330" s="1"/>
  <c r="O32" i="330"/>
  <c r="Q32" i="330" s="1"/>
  <c r="O33" i="330"/>
  <c r="Q33" i="330" s="1"/>
  <c r="O34" i="330"/>
  <c r="Q34" i="330" s="1"/>
  <c r="O35" i="330"/>
  <c r="Q35" i="330" s="1"/>
  <c r="O36" i="330"/>
  <c r="Q36" i="330" s="1"/>
  <c r="O37" i="330"/>
  <c r="Q37" i="330" s="1"/>
  <c r="O38" i="330"/>
  <c r="Q38" i="330" s="1"/>
  <c r="O39" i="330"/>
  <c r="Q39" i="330" s="1"/>
  <c r="O40" i="330"/>
  <c r="Q40" i="330" s="1"/>
  <c r="O41" i="330"/>
  <c r="Q41" i="330" s="1"/>
  <c r="O42" i="330"/>
  <c r="Q42" i="330" s="1"/>
  <c r="O43" i="330"/>
  <c r="Q43" i="330" s="1"/>
  <c r="O44" i="330"/>
  <c r="Q44" i="330" s="1"/>
  <c r="O19" i="328"/>
  <c r="Q19" i="328" s="1"/>
  <c r="O28" i="328"/>
  <c r="Q28" i="328" s="1"/>
  <c r="N16" i="328"/>
  <c r="P16" i="328" s="1"/>
  <c r="N19" i="328"/>
  <c r="P19" i="328" s="1"/>
  <c r="O16" i="328"/>
  <c r="Q16" i="328" s="1"/>
  <c r="O21" i="328"/>
  <c r="Q21" i="328" s="1"/>
  <c r="O31" i="328"/>
  <c r="Q31" i="328" s="1"/>
  <c r="O18" i="328"/>
  <c r="Q18" i="328" s="1"/>
  <c r="O23" i="328"/>
  <c r="Q23" i="328" s="1"/>
  <c r="O34" i="328"/>
  <c r="Q34" i="328" s="1"/>
  <c r="O37" i="328"/>
  <c r="Q37" i="328" s="1"/>
  <c r="N40" i="328"/>
  <c r="P40" i="328" s="1"/>
  <c r="N32" i="328"/>
  <c r="P32" i="328" s="1"/>
  <c r="O42" i="328"/>
  <c r="Q42" i="328" s="1"/>
  <c r="O29" i="328"/>
  <c r="Q29" i="328" s="1"/>
  <c r="O36" i="328"/>
  <c r="Q36" i="328" s="1"/>
  <c r="O44" i="328"/>
  <c r="Q44" i="328" s="1"/>
  <c r="N18" i="328"/>
  <c r="P18" i="328" s="1"/>
  <c r="N15" i="328"/>
  <c r="P15" i="328" s="1"/>
  <c r="O26" i="328"/>
  <c r="Q26" i="328" s="1"/>
  <c r="O39" i="328"/>
  <c r="Q39" i="328" s="1"/>
  <c r="O45" i="328"/>
  <c r="Q45" i="328" s="1"/>
  <c r="N20" i="328"/>
  <c r="P20" i="328" s="1"/>
  <c r="N23" i="328"/>
  <c r="P23" i="328" s="1"/>
  <c r="N27" i="328"/>
  <c r="P27" i="328" s="1"/>
  <c r="N31" i="328"/>
  <c r="P31" i="328" s="1"/>
  <c r="N35" i="328"/>
  <c r="P35" i="328" s="1"/>
  <c r="N39" i="328"/>
  <c r="P39" i="328" s="1"/>
  <c r="N43" i="328"/>
  <c r="P43" i="328" s="1"/>
  <c r="N47" i="328"/>
  <c r="P47" i="328" s="1"/>
  <c r="N17" i="328"/>
  <c r="P17" i="328" s="1"/>
  <c r="N21" i="328"/>
  <c r="P21" i="328" s="1"/>
  <c r="N28" i="328"/>
  <c r="P28" i="328" s="1"/>
  <c r="N36" i="328"/>
  <c r="P36" i="328" s="1"/>
  <c r="N44" i="328"/>
  <c r="P44" i="328" s="1"/>
  <c r="O15" i="328"/>
  <c r="Q15" i="328" s="1"/>
  <c r="O17" i="328"/>
  <c r="Q17" i="328" s="1"/>
  <c r="O20" i="328"/>
  <c r="Q20" i="328" s="1"/>
  <c r="O22" i="328"/>
  <c r="Q22" i="328" s="1"/>
  <c r="O24" i="328"/>
  <c r="Q24" i="328" s="1"/>
  <c r="O27" i="328"/>
  <c r="Q27" i="328" s="1"/>
  <c r="O30" i="328"/>
  <c r="Q30" i="328" s="1"/>
  <c r="O32" i="328"/>
  <c r="Q32" i="328" s="1"/>
  <c r="O35" i="328"/>
  <c r="Q35" i="328" s="1"/>
  <c r="O38" i="328"/>
  <c r="Q38" i="328" s="1"/>
  <c r="O40" i="328"/>
  <c r="Q40" i="328" s="1"/>
  <c r="O43" i="328"/>
  <c r="Q43" i="328" s="1"/>
  <c r="O46" i="328"/>
  <c r="Q46" i="328" s="1"/>
  <c r="O25" i="328"/>
  <c r="Q25" i="328" s="1"/>
  <c r="O33" i="328"/>
  <c r="Q33" i="328" s="1"/>
  <c r="N22" i="328"/>
  <c r="P22" i="328" s="1"/>
  <c r="N26" i="328"/>
  <c r="P26" i="328" s="1"/>
  <c r="N30" i="328"/>
  <c r="P30" i="328" s="1"/>
  <c r="N34" i="328"/>
  <c r="P34" i="328" s="1"/>
  <c r="N38" i="328"/>
  <c r="P38" i="328" s="1"/>
  <c r="N42" i="328"/>
  <c r="P42" i="328" s="1"/>
  <c r="N46" i="328"/>
  <c r="P46" i="328" s="1"/>
  <c r="N25" i="328"/>
  <c r="P25" i="328" s="1"/>
  <c r="N29" i="328"/>
  <c r="P29" i="328" s="1"/>
  <c r="N33" i="328"/>
  <c r="P33" i="328" s="1"/>
  <c r="N37" i="328"/>
  <c r="P37" i="328" s="1"/>
  <c r="N41" i="328"/>
  <c r="P41" i="328" s="1"/>
  <c r="N15" i="327"/>
  <c r="P15" i="327" s="1"/>
  <c r="N19" i="327"/>
  <c r="P19" i="327" s="1"/>
  <c r="O33" i="327"/>
  <c r="Q33" i="327" s="1"/>
  <c r="O37" i="327"/>
  <c r="Q37" i="327" s="1"/>
  <c r="O41" i="327"/>
  <c r="Q41" i="327" s="1"/>
  <c r="N26" i="327"/>
  <c r="P26" i="327" s="1"/>
  <c r="N30" i="327"/>
  <c r="P30" i="327" s="1"/>
  <c r="N34" i="327"/>
  <c r="P34" i="327" s="1"/>
  <c r="N38" i="327"/>
  <c r="P38" i="327" s="1"/>
  <c r="N42" i="327"/>
  <c r="P42" i="327" s="1"/>
  <c r="N16" i="327"/>
  <c r="P16" i="327" s="1"/>
  <c r="N20" i="327"/>
  <c r="P20" i="327" s="1"/>
  <c r="N27" i="327"/>
  <c r="P27" i="327" s="1"/>
  <c r="N31" i="327"/>
  <c r="P31" i="327" s="1"/>
  <c r="N35" i="327"/>
  <c r="P35" i="327" s="1"/>
  <c r="N39" i="327"/>
  <c r="P39" i="327" s="1"/>
  <c r="N43" i="327"/>
  <c r="P43" i="327" s="1"/>
  <c r="N46" i="327"/>
  <c r="P46" i="327" s="1"/>
  <c r="N18" i="327"/>
  <c r="P18" i="327" s="1"/>
  <c r="N22" i="327"/>
  <c r="P22" i="327" s="1"/>
  <c r="N25" i="327"/>
  <c r="P25" i="327" s="1"/>
  <c r="N29" i="327"/>
  <c r="P29" i="327" s="1"/>
  <c r="N33" i="327"/>
  <c r="P33" i="327" s="1"/>
  <c r="N37" i="327"/>
  <c r="P37" i="327" s="1"/>
  <c r="N41" i="327"/>
  <c r="P41" i="327" s="1"/>
  <c r="N45" i="327"/>
  <c r="P45" i="327" s="1"/>
  <c r="N17" i="327"/>
  <c r="P17" i="327" s="1"/>
  <c r="N21" i="327"/>
  <c r="P21" i="327" s="1"/>
  <c r="N24" i="327"/>
  <c r="P24" i="327" s="1"/>
  <c r="N28" i="327"/>
  <c r="P28" i="327" s="1"/>
  <c r="N32" i="327"/>
  <c r="P32" i="327" s="1"/>
  <c r="N36" i="327"/>
  <c r="P36" i="327" s="1"/>
  <c r="N40" i="327"/>
  <c r="P40" i="327" s="1"/>
  <c r="J46" i="326"/>
  <c r="O23" i="325"/>
  <c r="Q23" i="325" s="1"/>
  <c r="O28" i="325"/>
  <c r="Q28" i="325" s="1"/>
  <c r="O33" i="325"/>
  <c r="Q33" i="325" s="1"/>
  <c r="O36" i="325"/>
  <c r="Q36" i="325" s="1"/>
  <c r="O25" i="325"/>
  <c r="Q25" i="325" s="1"/>
  <c r="O39" i="325"/>
  <c r="Q39" i="325" s="1"/>
  <c r="O20" i="325"/>
  <c r="Q20" i="325" s="1"/>
  <c r="O31" i="325"/>
  <c r="Q31" i="325" s="1"/>
  <c r="O41" i="325"/>
  <c r="Q41" i="325" s="1"/>
  <c r="N15" i="325"/>
  <c r="P15" i="325" s="1"/>
  <c r="N28" i="325"/>
  <c r="P28" i="325" s="1"/>
  <c r="N32" i="325"/>
  <c r="P32" i="325" s="1"/>
  <c r="N41" i="325"/>
  <c r="P41" i="325" s="1"/>
  <c r="N16" i="325"/>
  <c r="P16" i="325" s="1"/>
  <c r="N25" i="325"/>
  <c r="P25" i="325" s="1"/>
  <c r="N29" i="325"/>
  <c r="P29" i="325" s="1"/>
  <c r="N20" i="325"/>
  <c r="P20" i="325" s="1"/>
  <c r="N37" i="325"/>
  <c r="P37" i="325" s="1"/>
  <c r="N44" i="325"/>
  <c r="P44" i="325" s="1"/>
  <c r="N24" i="325"/>
  <c r="P24" i="325" s="1"/>
  <c r="N33" i="325"/>
  <c r="P33" i="325" s="1"/>
  <c r="N17" i="325"/>
  <c r="P17" i="325" s="1"/>
  <c r="N21" i="325"/>
  <c r="P21" i="325" s="1"/>
  <c r="N36" i="325"/>
  <c r="P36" i="325" s="1"/>
  <c r="N40" i="325"/>
  <c r="P40" i="325" s="1"/>
  <c r="O18" i="325"/>
  <c r="Q18" i="325" s="1"/>
  <c r="O26" i="325"/>
  <c r="Q26" i="325" s="1"/>
  <c r="O34" i="325"/>
  <c r="Q34" i="325" s="1"/>
  <c r="O42" i="325"/>
  <c r="Q42" i="325" s="1"/>
  <c r="O16" i="325"/>
  <c r="Q16" i="325" s="1"/>
  <c r="O19" i="325"/>
  <c r="Q19" i="325" s="1"/>
  <c r="O21" i="325"/>
  <c r="Q21" i="325" s="1"/>
  <c r="O24" i="325"/>
  <c r="Q24" i="325" s="1"/>
  <c r="O27" i="325"/>
  <c r="Q27" i="325" s="1"/>
  <c r="O29" i="325"/>
  <c r="Q29" i="325" s="1"/>
  <c r="O32" i="325"/>
  <c r="Q32" i="325" s="1"/>
  <c r="O35" i="325"/>
  <c r="Q35" i="325" s="1"/>
  <c r="O37" i="325"/>
  <c r="Q37" i="325" s="1"/>
  <c r="O40" i="325"/>
  <c r="Q40" i="325" s="1"/>
  <c r="O43" i="325"/>
  <c r="Q43" i="325" s="1"/>
  <c r="O15" i="325"/>
  <c r="Q15" i="325" s="1"/>
  <c r="O22" i="325"/>
  <c r="Q22" i="325" s="1"/>
  <c r="O30" i="325"/>
  <c r="Q30" i="325" s="1"/>
  <c r="N19" i="325"/>
  <c r="P19" i="325" s="1"/>
  <c r="N23" i="325"/>
  <c r="P23" i="325" s="1"/>
  <c r="N27" i="325"/>
  <c r="P27" i="325" s="1"/>
  <c r="N31" i="325"/>
  <c r="P31" i="325" s="1"/>
  <c r="N35" i="325"/>
  <c r="P35" i="325" s="1"/>
  <c r="N39" i="325"/>
  <c r="P39" i="325" s="1"/>
  <c r="N43" i="325"/>
  <c r="P43" i="325" s="1"/>
  <c r="N18" i="325"/>
  <c r="P18" i="325" s="1"/>
  <c r="N22" i="325"/>
  <c r="P22" i="325" s="1"/>
  <c r="N26" i="325"/>
  <c r="P26" i="325" s="1"/>
  <c r="N30" i="325"/>
  <c r="P30" i="325" s="1"/>
  <c r="N34" i="325"/>
  <c r="P34" i="325" s="1"/>
  <c r="N38" i="325"/>
  <c r="P38" i="325" s="1"/>
  <c r="J49" i="324"/>
  <c r="N15" i="324"/>
  <c r="P15" i="324" s="1"/>
  <c r="N16" i="324"/>
  <c r="P16" i="324" s="1"/>
  <c r="N17" i="324"/>
  <c r="P17" i="324" s="1"/>
  <c r="N18" i="324"/>
  <c r="P18" i="324" s="1"/>
  <c r="N19" i="324"/>
  <c r="P19" i="324" s="1"/>
  <c r="N20" i="324"/>
  <c r="P20" i="324" s="1"/>
  <c r="N21" i="324"/>
  <c r="P21" i="324" s="1"/>
  <c r="N22" i="324"/>
  <c r="P22" i="324" s="1"/>
  <c r="N23" i="324"/>
  <c r="P23" i="324" s="1"/>
  <c r="N24" i="324"/>
  <c r="P24" i="324" s="1"/>
  <c r="N25" i="324"/>
  <c r="P25" i="324" s="1"/>
  <c r="N26" i="324"/>
  <c r="P26" i="324" s="1"/>
  <c r="N27" i="324"/>
  <c r="P27" i="324" s="1"/>
  <c r="N28" i="324"/>
  <c r="P28" i="324" s="1"/>
  <c r="N29" i="324"/>
  <c r="P29" i="324" s="1"/>
  <c r="N30" i="324"/>
  <c r="P30" i="324" s="1"/>
  <c r="N31" i="324"/>
  <c r="P31" i="324" s="1"/>
  <c r="N32" i="324"/>
  <c r="P32" i="324" s="1"/>
  <c r="N33" i="324"/>
  <c r="P33" i="324" s="1"/>
  <c r="N34" i="324"/>
  <c r="P34" i="324" s="1"/>
  <c r="N35" i="324"/>
  <c r="P35" i="324" s="1"/>
  <c r="N36" i="324"/>
  <c r="P36" i="324" s="1"/>
  <c r="N37" i="324"/>
  <c r="P37" i="324" s="1"/>
  <c r="N38" i="324"/>
  <c r="P38" i="324" s="1"/>
  <c r="N39" i="324"/>
  <c r="P39" i="324" s="1"/>
  <c r="N40" i="324"/>
  <c r="P40" i="324" s="1"/>
  <c r="N41" i="324"/>
  <c r="P41" i="324" s="1"/>
  <c r="N42" i="324"/>
  <c r="P42" i="324" s="1"/>
  <c r="N43" i="324"/>
  <c r="P43" i="324" s="1"/>
  <c r="N44" i="324"/>
  <c r="P44" i="324" s="1"/>
  <c r="N45" i="324"/>
  <c r="P45" i="324" s="1"/>
  <c r="N46" i="324"/>
  <c r="P46" i="324" s="1"/>
  <c r="O18" i="322"/>
  <c r="Q18" i="322" s="1"/>
  <c r="O27" i="322"/>
  <c r="Q27" i="322" s="1"/>
  <c r="O15" i="322"/>
  <c r="Q15" i="322" s="1"/>
  <c r="O21" i="322"/>
  <c r="Q21" i="322" s="1"/>
  <c r="O32" i="322"/>
  <c r="Q32" i="322" s="1"/>
  <c r="O19" i="322"/>
  <c r="Q19" i="322" s="1"/>
  <c r="O29" i="322"/>
  <c r="Q29" i="322" s="1"/>
  <c r="O48" i="322"/>
  <c r="Q48" i="322" s="1"/>
  <c r="O16" i="322"/>
  <c r="Q16" i="322" s="1"/>
  <c r="O24" i="322"/>
  <c r="Q24" i="322" s="1"/>
  <c r="O33" i="322"/>
  <c r="Q33" i="322" s="1"/>
  <c r="O36" i="322"/>
  <c r="Q36" i="322" s="1"/>
  <c r="O44" i="322"/>
  <c r="Q44" i="322" s="1"/>
  <c r="O50" i="322"/>
  <c r="Q50" i="322" s="1"/>
  <c r="O37" i="322"/>
  <c r="Q37" i="322" s="1"/>
  <c r="O47" i="322"/>
  <c r="Q47" i="322" s="1"/>
  <c r="N31" i="322"/>
  <c r="P31" i="322" s="1"/>
  <c r="N17" i="322"/>
  <c r="P17" i="322" s="1"/>
  <c r="N18" i="322"/>
  <c r="P18" i="322" s="1"/>
  <c r="N20" i="322"/>
  <c r="P20" i="322" s="1"/>
  <c r="N22" i="322"/>
  <c r="P22" i="322" s="1"/>
  <c r="N26" i="322"/>
  <c r="P26" i="322" s="1"/>
  <c r="N16" i="322"/>
  <c r="P16" i="322" s="1"/>
  <c r="N21" i="322"/>
  <c r="P21" i="322" s="1"/>
  <c r="N24" i="322"/>
  <c r="P24" i="322" s="1"/>
  <c r="N27" i="322"/>
  <c r="P27" i="322" s="1"/>
  <c r="N41" i="322"/>
  <c r="P41" i="322" s="1"/>
  <c r="O17" i="322"/>
  <c r="Q17" i="322" s="1"/>
  <c r="O20" i="322"/>
  <c r="Q20" i="322" s="1"/>
  <c r="O22" i="322"/>
  <c r="Q22" i="322" s="1"/>
  <c r="O25" i="322"/>
  <c r="Q25" i="322" s="1"/>
  <c r="O26" i="322"/>
  <c r="Q26" i="322" s="1"/>
  <c r="O30" i="322"/>
  <c r="Q30" i="322" s="1"/>
  <c r="O34" i="322"/>
  <c r="Q34" i="322" s="1"/>
  <c r="O38" i="322"/>
  <c r="Q38" i="322" s="1"/>
  <c r="O41" i="322"/>
  <c r="Q41" i="322" s="1"/>
  <c r="O45" i="322"/>
  <c r="Q45" i="322" s="1"/>
  <c r="O49" i="322"/>
  <c r="Q49" i="322" s="1"/>
  <c r="O51" i="322"/>
  <c r="Q51" i="322" s="1"/>
  <c r="O23" i="322"/>
  <c r="Q23" i="322" s="1"/>
  <c r="O28" i="322"/>
  <c r="Q28" i="322" s="1"/>
  <c r="O31" i="322"/>
  <c r="Q31" i="322" s="1"/>
  <c r="O35" i="322"/>
  <c r="Q35" i="322" s="1"/>
  <c r="O39" i="322"/>
  <c r="Q39" i="322" s="1"/>
  <c r="O42" i="322"/>
  <c r="Q42" i="322" s="1"/>
  <c r="O46" i="322"/>
  <c r="Q46" i="322" s="1"/>
  <c r="O52" i="322"/>
  <c r="Q52" i="322" s="1"/>
  <c r="N28" i="322"/>
  <c r="P28" i="322" s="1"/>
  <c r="N30" i="322"/>
  <c r="P30" i="322" s="1"/>
  <c r="N33" i="322"/>
  <c r="P33" i="322" s="1"/>
  <c r="N19" i="322"/>
  <c r="P19" i="322" s="1"/>
  <c r="N23" i="322"/>
  <c r="P23" i="322" s="1"/>
  <c r="N29" i="322"/>
  <c r="P29" i="322" s="1"/>
  <c r="N35" i="322"/>
  <c r="P35" i="322" s="1"/>
  <c r="N36" i="322"/>
  <c r="P36" i="322" s="1"/>
  <c r="N39" i="322"/>
  <c r="P39" i="322" s="1"/>
  <c r="N44" i="322"/>
  <c r="P44" i="322" s="1"/>
  <c r="N47" i="322"/>
  <c r="P47" i="322" s="1"/>
  <c r="N49" i="322"/>
  <c r="P49" i="322" s="1"/>
  <c r="N52" i="322"/>
  <c r="P52" i="322" s="1"/>
  <c r="N15" i="322"/>
  <c r="P15" i="322" s="1"/>
  <c r="N25" i="322"/>
  <c r="P25" i="322" s="1"/>
  <c r="N32" i="322"/>
  <c r="P32" i="322" s="1"/>
  <c r="N34" i="322"/>
  <c r="P34" i="322" s="1"/>
  <c r="N42" i="322"/>
  <c r="P42" i="322" s="1"/>
  <c r="N51" i="322"/>
  <c r="P51" i="322" s="1"/>
  <c r="N38" i="322"/>
  <c r="P38" i="322" s="1"/>
  <c r="N46" i="322"/>
  <c r="P46" i="322" s="1"/>
  <c r="N48" i="322"/>
  <c r="P48" i="322" s="1"/>
  <c r="N37" i="322"/>
  <c r="P37" i="322" s="1"/>
  <c r="N40" i="322"/>
  <c r="P40" i="322" s="1"/>
  <c r="N43" i="322"/>
  <c r="P43" i="322" s="1"/>
  <c r="N45" i="322"/>
  <c r="P45" i="322" s="1"/>
  <c r="N50" i="322"/>
  <c r="P50" i="322" s="1"/>
  <c r="O23" i="321"/>
  <c r="Q23" i="321" s="1"/>
  <c r="N23" i="321"/>
  <c r="P23" i="321" s="1"/>
  <c r="N18" i="321"/>
  <c r="P18" i="321" s="1"/>
  <c r="N31" i="321"/>
  <c r="P31" i="321" s="1"/>
  <c r="N21" i="321"/>
  <c r="P21" i="321" s="1"/>
  <c r="N44" i="321"/>
  <c r="P44" i="321" s="1"/>
  <c r="N16" i="321"/>
  <c r="P16" i="321" s="1"/>
  <c r="N20" i="321"/>
  <c r="P20" i="321" s="1"/>
  <c r="N33" i="321"/>
  <c r="P33" i="321" s="1"/>
  <c r="N24" i="321"/>
  <c r="P24" i="321" s="1"/>
  <c r="N28" i="321"/>
  <c r="P28" i="321" s="1"/>
  <c r="N22" i="321"/>
  <c r="P22" i="321" s="1"/>
  <c r="N25" i="321"/>
  <c r="P25" i="321" s="1"/>
  <c r="N30" i="321"/>
  <c r="P30" i="321" s="1"/>
  <c r="N35" i="321"/>
  <c r="P35" i="321" s="1"/>
  <c r="N40" i="321"/>
  <c r="P40" i="321" s="1"/>
  <c r="N48" i="321"/>
  <c r="P48" i="321" s="1"/>
  <c r="N29" i="321"/>
  <c r="P29" i="321" s="1"/>
  <c r="N34" i="321"/>
  <c r="P34" i="321" s="1"/>
  <c r="N36" i="321"/>
  <c r="P36" i="321" s="1"/>
  <c r="N37" i="321"/>
  <c r="P37" i="321" s="1"/>
  <c r="N45" i="321"/>
  <c r="P45" i="321" s="1"/>
  <c r="N50" i="321"/>
  <c r="P50" i="321" s="1"/>
  <c r="N15" i="321"/>
  <c r="P15" i="321" s="1"/>
  <c r="N19" i="321"/>
  <c r="P19" i="321" s="1"/>
  <c r="N26" i="321"/>
  <c r="P26" i="321" s="1"/>
  <c r="N27" i="321"/>
  <c r="P27" i="321" s="1"/>
  <c r="N32" i="321"/>
  <c r="P32" i="321" s="1"/>
  <c r="N41" i="321"/>
  <c r="P41" i="321" s="1"/>
  <c r="N49" i="321"/>
  <c r="P49" i="321" s="1"/>
  <c r="N38" i="321"/>
  <c r="P38" i="321" s="1"/>
  <c r="N42" i="321"/>
  <c r="P42" i="321" s="1"/>
  <c r="N46" i="321"/>
  <c r="P46" i="321" s="1"/>
  <c r="N51" i="321"/>
  <c r="P51" i="321" s="1"/>
  <c r="N39" i="321"/>
  <c r="P39" i="321" s="1"/>
  <c r="N43" i="321"/>
  <c r="P43" i="321" s="1"/>
  <c r="N47" i="321"/>
  <c r="P47" i="321" s="1"/>
  <c r="N52" i="321"/>
  <c r="P52" i="321" s="1"/>
  <c r="O15" i="321"/>
  <c r="Q15" i="321" s="1"/>
  <c r="O16" i="321"/>
  <c r="Q16" i="321" s="1"/>
  <c r="O18" i="321"/>
  <c r="Q18" i="321" s="1"/>
  <c r="O19" i="321"/>
  <c r="Q19" i="321" s="1"/>
  <c r="O20" i="321"/>
  <c r="Q20" i="321" s="1"/>
  <c r="O21" i="321"/>
  <c r="Q21" i="321" s="1"/>
  <c r="O22" i="321"/>
  <c r="Q22" i="321" s="1"/>
  <c r="O24" i="321"/>
  <c r="Q24" i="321" s="1"/>
  <c r="O25" i="321"/>
  <c r="Q25" i="321" s="1"/>
  <c r="O26" i="321"/>
  <c r="Q26" i="321" s="1"/>
  <c r="O27" i="321"/>
  <c r="Q27" i="321" s="1"/>
  <c r="O28" i="321"/>
  <c r="Q28" i="321" s="1"/>
  <c r="O29" i="321"/>
  <c r="Q29" i="321" s="1"/>
  <c r="O30" i="321"/>
  <c r="Q30" i="321" s="1"/>
  <c r="O31" i="321"/>
  <c r="Q31" i="321" s="1"/>
  <c r="O32" i="321"/>
  <c r="Q32" i="321" s="1"/>
  <c r="O33" i="321"/>
  <c r="Q33" i="321" s="1"/>
  <c r="O34" i="321"/>
  <c r="Q34" i="321" s="1"/>
  <c r="O35" i="321"/>
  <c r="Q35" i="321" s="1"/>
  <c r="O36" i="321"/>
  <c r="Q36" i="321" s="1"/>
  <c r="O37" i="321"/>
  <c r="Q37" i="321" s="1"/>
  <c r="O38" i="321"/>
  <c r="Q38" i="321" s="1"/>
  <c r="O39" i="321"/>
  <c r="Q39" i="321" s="1"/>
  <c r="O40" i="321"/>
  <c r="Q40" i="321" s="1"/>
  <c r="O41" i="321"/>
  <c r="Q41" i="321" s="1"/>
  <c r="O42" i="321"/>
  <c r="Q42" i="321" s="1"/>
  <c r="O43" i="321"/>
  <c r="Q43" i="321" s="1"/>
  <c r="O44" i="321"/>
  <c r="Q44" i="321" s="1"/>
  <c r="O45" i="321"/>
  <c r="Q45" i="321" s="1"/>
  <c r="O46" i="321"/>
  <c r="Q46" i="321" s="1"/>
  <c r="O47" i="321"/>
  <c r="Q47" i="321" s="1"/>
  <c r="O48" i="321"/>
  <c r="Q48" i="321" s="1"/>
  <c r="O49" i="321"/>
  <c r="Q49" i="321" s="1"/>
  <c r="O50" i="321"/>
  <c r="Q50" i="321" s="1"/>
  <c r="O51" i="321"/>
  <c r="Q51" i="321" s="1"/>
  <c r="O52" i="321"/>
  <c r="Q52" i="321" s="1"/>
  <c r="J46" i="319"/>
  <c r="O20" i="317"/>
  <c r="Q20" i="317" s="1"/>
  <c r="O38" i="317"/>
  <c r="Q38" i="317" s="1"/>
  <c r="O21" i="317"/>
  <c r="Q21" i="317" s="1"/>
  <c r="O32" i="317"/>
  <c r="Q32" i="317" s="1"/>
  <c r="O35" i="317"/>
  <c r="Q35" i="317" s="1"/>
  <c r="N28" i="317"/>
  <c r="P28" i="317" s="1"/>
  <c r="N17" i="317"/>
  <c r="P17" i="317" s="1"/>
  <c r="N34" i="317"/>
  <c r="P34" i="317" s="1"/>
  <c r="N22" i="317"/>
  <c r="P22" i="317" s="1"/>
  <c r="N26" i="317"/>
  <c r="P26" i="317" s="1"/>
  <c r="N32" i="317"/>
  <c r="P32" i="317" s="1"/>
  <c r="N41" i="317"/>
  <c r="P41" i="317" s="1"/>
  <c r="N30" i="317"/>
  <c r="P30" i="317" s="1"/>
  <c r="N35" i="317"/>
  <c r="P35" i="317" s="1"/>
  <c r="N39" i="317"/>
  <c r="P39" i="317" s="1"/>
  <c r="N44" i="317"/>
  <c r="P44" i="317" s="1"/>
  <c r="N19" i="317"/>
  <c r="P19" i="317" s="1"/>
  <c r="N37" i="317"/>
  <c r="P37" i="317" s="1"/>
  <c r="O22" i="317"/>
  <c r="Q22" i="317" s="1"/>
  <c r="O24" i="317"/>
  <c r="Q24" i="317" s="1"/>
  <c r="O30" i="317"/>
  <c r="Q30" i="317" s="1"/>
  <c r="O33" i="317"/>
  <c r="Q33" i="317" s="1"/>
  <c r="O40" i="317"/>
  <c r="Q40" i="317" s="1"/>
  <c r="O16" i="317"/>
  <c r="Q16" i="317" s="1"/>
  <c r="O23" i="317"/>
  <c r="Q23" i="317" s="1"/>
  <c r="O28" i="317"/>
  <c r="Q28" i="317" s="1"/>
  <c r="O31" i="317"/>
  <c r="Q31" i="317" s="1"/>
  <c r="O37" i="317"/>
  <c r="Q37" i="317" s="1"/>
  <c r="O44" i="317"/>
  <c r="Q44" i="317" s="1"/>
  <c r="O36" i="317"/>
  <c r="Q36" i="317" s="1"/>
  <c r="O41" i="317"/>
  <c r="Q41" i="317" s="1"/>
  <c r="O42" i="317"/>
  <c r="Q42" i="317" s="1"/>
  <c r="O15" i="317"/>
  <c r="Q15" i="317" s="1"/>
  <c r="O17" i="317"/>
  <c r="Q17" i="317" s="1"/>
  <c r="O19" i="317"/>
  <c r="Q19" i="317" s="1"/>
  <c r="O25" i="317"/>
  <c r="Q25" i="317" s="1"/>
  <c r="O29" i="317"/>
  <c r="Q29" i="317" s="1"/>
  <c r="O34" i="317"/>
  <c r="Q34" i="317" s="1"/>
  <c r="O39" i="317"/>
  <c r="Q39" i="317" s="1"/>
  <c r="O43" i="317"/>
  <c r="Q43" i="317" s="1"/>
  <c r="N18" i="317"/>
  <c r="P18" i="317" s="1"/>
  <c r="N20" i="317"/>
  <c r="P20" i="317" s="1"/>
  <c r="N21" i="317"/>
  <c r="P21" i="317" s="1"/>
  <c r="N23" i="317"/>
  <c r="P23" i="317" s="1"/>
  <c r="N25" i="317"/>
  <c r="P25" i="317" s="1"/>
  <c r="N29" i="317"/>
  <c r="P29" i="317" s="1"/>
  <c r="N36" i="317"/>
  <c r="P36" i="317" s="1"/>
  <c r="N38" i="317"/>
  <c r="P38" i="317" s="1"/>
  <c r="N43" i="317"/>
  <c r="P43" i="317" s="1"/>
  <c r="N15" i="317"/>
  <c r="P15" i="317" s="1"/>
  <c r="N16" i="317"/>
  <c r="P16" i="317" s="1"/>
  <c r="N24" i="317"/>
  <c r="P24" i="317" s="1"/>
  <c r="N27" i="317"/>
  <c r="P27" i="317" s="1"/>
  <c r="N31" i="317"/>
  <c r="P31" i="317" s="1"/>
  <c r="N33" i="317"/>
  <c r="P33" i="317" s="1"/>
  <c r="N40" i="317"/>
  <c r="P40" i="317" s="1"/>
  <c r="N42" i="317"/>
  <c r="P42" i="317" s="1"/>
  <c r="O37" i="316"/>
  <c r="Q37" i="316" s="1"/>
  <c r="O28" i="316"/>
  <c r="Q28" i="316" s="1"/>
  <c r="O38" i="316"/>
  <c r="Q38" i="316" s="1"/>
  <c r="O19" i="316"/>
  <c r="Q19" i="316" s="1"/>
  <c r="O46" i="316"/>
  <c r="Q46" i="316" s="1"/>
  <c r="O15" i="316"/>
  <c r="Q15" i="316" s="1"/>
  <c r="O22" i="316"/>
  <c r="Q22" i="316" s="1"/>
  <c r="O30" i="316"/>
  <c r="Q30" i="316" s="1"/>
  <c r="O43" i="316"/>
  <c r="Q43" i="316" s="1"/>
  <c r="O18" i="316"/>
  <c r="Q18" i="316" s="1"/>
  <c r="O31" i="316"/>
  <c r="Q31" i="316" s="1"/>
  <c r="O32" i="316"/>
  <c r="Q32" i="316" s="1"/>
  <c r="O44" i="316"/>
  <c r="Q44" i="316" s="1"/>
  <c r="N15" i="316"/>
  <c r="P15" i="316" s="1"/>
  <c r="O16" i="316"/>
  <c r="Q16" i="316" s="1"/>
  <c r="O20" i="316"/>
  <c r="Q20" i="316" s="1"/>
  <c r="O23" i="316"/>
  <c r="Q23" i="316" s="1"/>
  <c r="O25" i="316"/>
  <c r="Q25" i="316" s="1"/>
  <c r="O33" i="316"/>
  <c r="Q33" i="316" s="1"/>
  <c r="O40" i="316"/>
  <c r="Q40" i="316" s="1"/>
  <c r="O17" i="316"/>
  <c r="Q17" i="316" s="1"/>
  <c r="O21" i="316"/>
  <c r="Q21" i="316" s="1"/>
  <c r="O34" i="316"/>
  <c r="Q34" i="316" s="1"/>
  <c r="O42" i="316"/>
  <c r="Q42" i="316" s="1"/>
  <c r="O45" i="316"/>
  <c r="Q45" i="316" s="1"/>
  <c r="O35" i="316"/>
  <c r="Q35" i="316" s="1"/>
  <c r="O41" i="316"/>
  <c r="Q41" i="316" s="1"/>
  <c r="N28" i="316"/>
  <c r="P28" i="316" s="1"/>
  <c r="N26" i="316"/>
  <c r="P26" i="316" s="1"/>
  <c r="N34" i="316"/>
  <c r="P34" i="316" s="1"/>
  <c r="N21" i="316"/>
  <c r="P21" i="316" s="1"/>
  <c r="N29" i="316"/>
  <c r="P29" i="316" s="1"/>
  <c r="N38" i="316"/>
  <c r="P38" i="316" s="1"/>
  <c r="N19" i="316"/>
  <c r="P19" i="316" s="1"/>
  <c r="N17" i="316"/>
  <c r="P17" i="316" s="1"/>
  <c r="N25" i="316"/>
  <c r="P25" i="316" s="1"/>
  <c r="N35" i="316"/>
  <c r="P35" i="316" s="1"/>
  <c r="N43" i="316"/>
  <c r="P43" i="316" s="1"/>
  <c r="O24" i="316"/>
  <c r="Q24" i="316" s="1"/>
  <c r="O26" i="316"/>
  <c r="Q26" i="316" s="1"/>
  <c r="O27" i="316"/>
  <c r="Q27" i="316" s="1"/>
  <c r="O29" i="316"/>
  <c r="Q29" i="316" s="1"/>
  <c r="O36" i="316"/>
  <c r="Q36" i="316" s="1"/>
  <c r="O39" i="316"/>
  <c r="Q39" i="316" s="1"/>
  <c r="O47" i="316"/>
  <c r="Q47" i="316" s="1"/>
  <c r="N39" i="316"/>
  <c r="P39" i="316" s="1"/>
  <c r="N42" i="316"/>
  <c r="P42" i="316" s="1"/>
  <c r="N47" i="316"/>
  <c r="P47" i="316" s="1"/>
  <c r="N18" i="316"/>
  <c r="P18" i="316" s="1"/>
  <c r="N23" i="316"/>
  <c r="P23" i="316" s="1"/>
  <c r="N24" i="316"/>
  <c r="P24" i="316" s="1"/>
  <c r="N27" i="316"/>
  <c r="P27" i="316" s="1"/>
  <c r="N33" i="316"/>
  <c r="P33" i="316" s="1"/>
  <c r="N37" i="316"/>
  <c r="P37" i="316" s="1"/>
  <c r="N41" i="316"/>
  <c r="P41" i="316" s="1"/>
  <c r="N46" i="316"/>
  <c r="P46" i="316" s="1"/>
  <c r="N16" i="316"/>
  <c r="P16" i="316" s="1"/>
  <c r="N20" i="316"/>
  <c r="P20" i="316" s="1"/>
  <c r="N22" i="316"/>
  <c r="P22" i="316" s="1"/>
  <c r="N30" i="316"/>
  <c r="P30" i="316" s="1"/>
  <c r="N31" i="316"/>
  <c r="P31" i="316" s="1"/>
  <c r="N32" i="316"/>
  <c r="P32" i="316" s="1"/>
  <c r="N36" i="316"/>
  <c r="P36" i="316" s="1"/>
  <c r="N40" i="316"/>
  <c r="P40" i="316" s="1"/>
  <c r="N44" i="316"/>
  <c r="P44" i="316" s="1"/>
  <c r="N45" i="316"/>
  <c r="P45" i="316" s="1"/>
  <c r="I45" i="315"/>
  <c r="H45" i="315"/>
  <c r="E45" i="315"/>
  <c r="D45" i="315"/>
  <c r="J49" i="333" l="1"/>
  <c r="J54" i="329"/>
  <c r="F54" i="329"/>
  <c r="J49" i="318"/>
  <c r="J47" i="339"/>
  <c r="F47" i="339"/>
  <c r="J46" i="338"/>
  <c r="F46" i="338"/>
  <c r="J43" i="337"/>
  <c r="F43" i="337"/>
  <c r="J49" i="328"/>
  <c r="J45" i="336"/>
  <c r="F45" i="336"/>
  <c r="F45" i="335"/>
  <c r="F45" i="334"/>
  <c r="J45" i="334"/>
  <c r="F49" i="333"/>
  <c r="J50" i="331"/>
  <c r="F50" i="331"/>
  <c r="J48" i="327"/>
  <c r="F47" i="330"/>
  <c r="J47" i="330"/>
  <c r="F49" i="328"/>
  <c r="F48" i="327"/>
  <c r="J46" i="325"/>
  <c r="F46" i="325"/>
  <c r="F49" i="324"/>
  <c r="F54" i="321"/>
  <c r="J54" i="321"/>
  <c r="J46" i="317"/>
  <c r="F46" i="317"/>
  <c r="J49" i="316"/>
  <c r="F49" i="316"/>
  <c r="N17" i="315"/>
  <c r="P17" i="315" s="1"/>
  <c r="N18" i="315"/>
  <c r="P18" i="315" s="1"/>
  <c r="N23" i="315"/>
  <c r="P23" i="315" s="1"/>
  <c r="N34" i="315"/>
  <c r="P34" i="315" s="1"/>
  <c r="N22" i="315"/>
  <c r="P22" i="315" s="1"/>
  <c r="N25" i="315"/>
  <c r="P25" i="315" s="1"/>
  <c r="N30" i="315"/>
  <c r="P30" i="315" s="1"/>
  <c r="N19" i="315"/>
  <c r="P19" i="315" s="1"/>
  <c r="N44" i="315"/>
  <c r="P44" i="315" s="1"/>
  <c r="N15" i="315"/>
  <c r="P15" i="315" s="1"/>
  <c r="N21" i="315"/>
  <c r="P21" i="315" s="1"/>
  <c r="N27" i="315"/>
  <c r="P27" i="315" s="1"/>
  <c r="N28" i="315"/>
  <c r="P28" i="315" s="1"/>
  <c r="N32" i="315"/>
  <c r="P32" i="315" s="1"/>
  <c r="N37" i="315"/>
  <c r="P37" i="315" s="1"/>
  <c r="N26" i="315"/>
  <c r="P26" i="315" s="1"/>
  <c r="N31" i="315"/>
  <c r="P31" i="315" s="1"/>
  <c r="N35" i="315"/>
  <c r="P35" i="315" s="1"/>
  <c r="N41" i="315"/>
  <c r="P41" i="315" s="1"/>
  <c r="N16" i="315"/>
  <c r="P16" i="315" s="1"/>
  <c r="N20" i="315"/>
  <c r="P20" i="315" s="1"/>
  <c r="N24" i="315"/>
  <c r="P24" i="315" s="1"/>
  <c r="N29" i="315"/>
  <c r="P29" i="315" s="1"/>
  <c r="N33" i="315"/>
  <c r="P33" i="315" s="1"/>
  <c r="N39" i="315"/>
  <c r="P39" i="315" s="1"/>
  <c r="N42" i="315"/>
  <c r="P42" i="315" s="1"/>
  <c r="N36" i="315"/>
  <c r="P36" i="315" s="1"/>
  <c r="N38" i="315"/>
  <c r="P38" i="315" s="1"/>
  <c r="N40" i="315"/>
  <c r="P40" i="315" s="1"/>
  <c r="N43" i="315"/>
  <c r="P43" i="315" s="1"/>
  <c r="O15" i="315"/>
  <c r="Q15" i="315" s="1"/>
  <c r="O16" i="315"/>
  <c r="Q16" i="315" s="1"/>
  <c r="O17" i="315"/>
  <c r="Q17" i="315" s="1"/>
  <c r="O18" i="315"/>
  <c r="Q18" i="315" s="1"/>
  <c r="O19" i="315"/>
  <c r="Q19" i="315" s="1"/>
  <c r="O20" i="315"/>
  <c r="Q20" i="315" s="1"/>
  <c r="O21" i="315"/>
  <c r="Q21" i="315" s="1"/>
  <c r="O22" i="315"/>
  <c r="Q22" i="315" s="1"/>
  <c r="O23" i="315"/>
  <c r="Q23" i="315" s="1"/>
  <c r="O24" i="315"/>
  <c r="Q24" i="315" s="1"/>
  <c r="O25" i="315"/>
  <c r="Q25" i="315" s="1"/>
  <c r="O26" i="315"/>
  <c r="Q26" i="315" s="1"/>
  <c r="O27" i="315"/>
  <c r="Q27" i="315" s="1"/>
  <c r="O28" i="315"/>
  <c r="Q28" i="315" s="1"/>
  <c r="O29" i="315"/>
  <c r="Q29" i="315" s="1"/>
  <c r="O30" i="315"/>
  <c r="Q30" i="315" s="1"/>
  <c r="O31" i="315"/>
  <c r="Q31" i="315" s="1"/>
  <c r="O32" i="315"/>
  <c r="Q32" i="315" s="1"/>
  <c r="O33" i="315"/>
  <c r="Q33" i="315" s="1"/>
  <c r="O34" i="315"/>
  <c r="Q34" i="315" s="1"/>
  <c r="O35" i="315"/>
  <c r="Q35" i="315" s="1"/>
  <c r="O36" i="315"/>
  <c r="Q36" i="315" s="1"/>
  <c r="O37" i="315"/>
  <c r="Q37" i="315" s="1"/>
  <c r="O38" i="315"/>
  <c r="Q38" i="315" s="1"/>
  <c r="O39" i="315"/>
  <c r="Q39" i="315" s="1"/>
  <c r="O40" i="315"/>
  <c r="Q40" i="315" s="1"/>
  <c r="O41" i="315"/>
  <c r="Q41" i="315" s="1"/>
  <c r="O42" i="315"/>
  <c r="Q42" i="315" s="1"/>
  <c r="O43" i="315"/>
  <c r="Q43" i="315" s="1"/>
  <c r="O44" i="315"/>
  <c r="Q44" i="315" s="1"/>
  <c r="F46" i="315" l="1"/>
  <c r="J46" i="315"/>
</calcChain>
</file>

<file path=xl/sharedStrings.xml><?xml version="1.0" encoding="utf-8"?>
<sst xmlns="http://schemas.openxmlformats.org/spreadsheetml/2006/main" count="6595" uniqueCount="335">
  <si>
    <t>(полное наименование работодателя)</t>
  </si>
  <si>
    <t>(адрес места нахождения работодателя, фамилия, имя, отчество руководителя)</t>
  </si>
  <si>
    <t>Карта
оценки уровня профессионального риска</t>
  </si>
  <si>
    <t>Трехуровневая шкала оценки значимости рисков:</t>
  </si>
  <si>
    <t>Интервал значений риска</t>
  </si>
  <si>
    <t>0 &lt; R &lt;= 5</t>
  </si>
  <si>
    <t>5 &lt; R &lt;= 10</t>
  </si>
  <si>
    <t>10 &lt; R &lt;= 15</t>
  </si>
  <si>
    <t>Значимость риска</t>
  </si>
  <si>
    <t>Низкий</t>
  </si>
  <si>
    <t>Умеренный</t>
  </si>
  <si>
    <t>Высокий</t>
  </si>
  <si>
    <t>Наименование опасности</t>
  </si>
  <si>
    <t>Код опасности</t>
  </si>
  <si>
    <t>Существующие меры управления</t>
  </si>
  <si>
    <t>Оценка риска с учетом мер управления</t>
  </si>
  <si>
    <t>Мероприятия по снижению уровня риска</t>
  </si>
  <si>
    <t>Оценка эффективности мероприятий</t>
  </si>
  <si>
    <t>Тяжесть последствий</t>
  </si>
  <si>
    <t>Вероятность события</t>
  </si>
  <si>
    <t>Уровень риска</t>
  </si>
  <si>
    <t>Вероятность (частота) наступления события</t>
  </si>
  <si>
    <t>Риски по каждой из идентифицированных опасностей</t>
  </si>
  <si>
    <t>Меры управления</t>
  </si>
  <si>
    <t>Мероприятия</t>
  </si>
  <si>
    <t>01.01</t>
  </si>
  <si>
    <t>У8</t>
  </si>
  <si>
    <t>М6</t>
  </si>
  <si>
    <t>У10</t>
  </si>
  <si>
    <t>У5</t>
  </si>
  <si>
    <t>опасность падения из-за внезапного появления на пути следования большого перепада высот</t>
  </si>
  <si>
    <t>01.03</t>
  </si>
  <si>
    <t>М4</t>
  </si>
  <si>
    <t>У12</t>
  </si>
  <si>
    <t>02.01</t>
  </si>
  <si>
    <t>опасность поражения током вследствие контакта с токоведущими частями, которые находятся под напряжением из-за неисправного состояния (косвенный контакт)</t>
  </si>
  <si>
    <t>03.01</t>
  </si>
  <si>
    <t>опасность воздействия пониженных температур воздуха</t>
  </si>
  <si>
    <t>04.01</t>
  </si>
  <si>
    <t>М1</t>
  </si>
  <si>
    <t>опасность воздействия повышенных температур воздуха</t>
  </si>
  <si>
    <t>04.02</t>
  </si>
  <si>
    <t>опасность воздействия влажности</t>
  </si>
  <si>
    <t>04.03</t>
  </si>
  <si>
    <t>опасность воздействия скорости движения воздуха</t>
  </si>
  <si>
    <t>04.04</t>
  </si>
  <si>
    <t>06.01</t>
  </si>
  <si>
    <t>М3</t>
  </si>
  <si>
    <t>06.02</t>
  </si>
  <si>
    <t>опасность психических нагрузок, стрессов</t>
  </si>
  <si>
    <t>опасность перенапряжения зрительного анализатора</t>
  </si>
  <si>
    <t>08.01</t>
  </si>
  <si>
    <t>09.02</t>
  </si>
  <si>
    <t>опасность недостаточной освещенности в рабочей зоне</t>
  </si>
  <si>
    <t>10.01</t>
  </si>
  <si>
    <t>опасность повышенной яркости света</t>
  </si>
  <si>
    <t>опасность пониженной контрастности</t>
  </si>
  <si>
    <t>опасность, связанная с воздействием электростатического поля</t>
  </si>
  <si>
    <t>опасность от электромагнитных излучений</t>
  </si>
  <si>
    <t>12.01</t>
  </si>
  <si>
    <t>опасность, связанная с отсутствием на рабочем месте инструкций, содержащих порядок безопасного выполнения работ, и информации об имеющихся опасностях, связанных с выполнением рабочих операций</t>
  </si>
  <si>
    <t>опасность, связанная с отсутствием на рабочем месте перечня возможных аварий</t>
  </si>
  <si>
    <t>опасность, связанная с отсутствием информации (схемы, знаков, разметки) о направлении эвакуации в случае возникновения аварии</t>
  </si>
  <si>
    <t>опасность, связанная с допуском работников, не прошедших подготовку по охране труда</t>
  </si>
  <si>
    <t>опасность от вдыхания дыма, паров вредных газов и пыли при пожаре</t>
  </si>
  <si>
    <t>опасность воздействия открытого пламени</t>
  </si>
  <si>
    <t>опасность воздействия повышенной температуры окружающей среды</t>
  </si>
  <si>
    <t>опасность воздействия пониженной концентрации кислорода в воздухе</t>
  </si>
  <si>
    <t>опасность воздействия огнетушащих веществ</t>
  </si>
  <si>
    <t>опасность воздействия осколков частей разрушившихся зданий, сооружений, строений</t>
  </si>
  <si>
    <t>опасность наезда на человека</t>
  </si>
  <si>
    <t>опасность, связанная с несоответствием средств индивидуальной защиты анатомическим особенностям человека</t>
  </si>
  <si>
    <t>М2</t>
  </si>
  <si>
    <t>опасность, связанная со скованностью, вызванной применением средств индивидуальной защиты</t>
  </si>
  <si>
    <r>
      <t xml:space="preserve">Σ </t>
    </r>
    <r>
      <rPr>
        <sz val="9"/>
        <color theme="1"/>
        <rFont val="Times New Roman"/>
        <family val="1"/>
        <charset val="204"/>
      </rPr>
      <t>весовых коэффициентов</t>
    </r>
  </si>
  <si>
    <t>Общий риск*</t>
  </si>
  <si>
    <t>Председатель комиссии:</t>
  </si>
  <si>
    <t>(должность)</t>
  </si>
  <si>
    <t>(Ф.И.О.)</t>
  </si>
  <si>
    <t>(подпись)</t>
  </si>
  <si>
    <t>(дата)</t>
  </si>
  <si>
    <t>Члены комиссии:</t>
  </si>
  <si>
    <t>С объектами риска на рабочем месте ознакомлен(а):</t>
  </si>
  <si>
    <t>(Ф.И.О. работника)</t>
  </si>
  <si>
    <t>07.01</t>
  </si>
  <si>
    <t>опасность, связанная с перемещением груза вручную</t>
  </si>
  <si>
    <t>опасность, связанная с наклонами корпуса</t>
  </si>
  <si>
    <t>опасность, связанная с рабочей позой</t>
  </si>
  <si>
    <t>09.01</t>
  </si>
  <si>
    <t>09.03</t>
  </si>
  <si>
    <t xml:space="preserve">Защита временем и расстоянием. </t>
  </si>
  <si>
    <t>Работники обучены оказанию первой помощи. Аптечки укомплектованы. Расположены в доступном месте для работников.</t>
  </si>
  <si>
    <t>* - общий риск рассчитан в соответствии с разделом 3 Положения о системе управления профессиональными рисками</t>
  </si>
  <si>
    <t>Поддержание существующих мер управления.</t>
  </si>
  <si>
    <t>опасность пореза частей тела кромкой листа бумаги, канцелярским ножом, ножницами</t>
  </si>
  <si>
    <t>Работник обучен безопасным приемам выполнения работ.</t>
  </si>
  <si>
    <t>опасность травмирования при эвакуации из здания</t>
  </si>
  <si>
    <t>Поддержание существующих мер управления. Подтверждение группы по электробезопасности.</t>
  </si>
  <si>
    <t>Кабель в исправном состоянии. Работник прошел обучение по электробезопасности. Оборудование заземлено.</t>
  </si>
  <si>
    <t>Соблюдения мер безопасности.</t>
  </si>
  <si>
    <t>05.02</t>
  </si>
  <si>
    <t>Соблюдение работниками норм переноски тяжести.</t>
  </si>
  <si>
    <t>Соблюдения мер безопасности. Наличие регламентированных перерывов.</t>
  </si>
  <si>
    <t>Работодателем разработаны инструкции, персонал обучен. Коллективным договором установлены правила внутреннего трудового распорядка.</t>
  </si>
  <si>
    <t>Поддержание существующих мер управления. В регламентированные перерывы проводить гимнастику.</t>
  </si>
  <si>
    <t>Оборудование заземлено, обучение имеется.</t>
  </si>
  <si>
    <t>Поддержание существующих мер управления. Соблюдение режима труда и отдыха.</t>
  </si>
  <si>
    <t>Работодателем разработаны инструкции, организовано обучение работников по охране труда, имеются в наличии протоколы проверки знаний требований охраны труда и удостоверения.</t>
  </si>
  <si>
    <t>Поддержание существующих мер управления. Обучение персонала, проверка знаний.</t>
  </si>
  <si>
    <t>Планы эвакуации размещены в установленных местах. Пути свободны. Имеют все необходимые обозначения.</t>
  </si>
  <si>
    <t>Поддержание существующих мер управления. Проверять исправность средств пожаротушения. Соблюдение требований безопасности.</t>
  </si>
  <si>
    <t>С16</t>
  </si>
  <si>
    <t>опасность падения из-за потери равновесия, в том числе при спотыкании или подскальзывании, при передвижении по скользким поверхностям или мокрым полам</t>
  </si>
  <si>
    <t>Для персонала проведен инструктаж, освещение в достаточном количестве. Работник внимателен при передвижении по лестницам.</t>
  </si>
  <si>
    <t>Поддержание существующих мер управления. Регулярно производить очистку светильников и перегоревших ламп. Личная внимательность персонала.</t>
  </si>
  <si>
    <t>Трудовым договором установлены правила внутреннего трудового распорядка.</t>
  </si>
  <si>
    <t>Работодателем проводятся проверки СИЗ, а также своевременная замена частей СИЗ с понизившимися защитными свойствами. Работники проинструктированы. В организации в наличии сертификаты качества на СИЗ.</t>
  </si>
  <si>
    <t>опасность, связанная с отсутствием на рабочем месте аптечки первой помощи, инструкции по оказанию первой помощи пострадавшему</t>
  </si>
  <si>
    <t>У9</t>
  </si>
  <si>
    <t>01.06</t>
  </si>
  <si>
    <t>01.10</t>
  </si>
  <si>
    <t>Для персонала проводятся противопожарные инструктажи. Аварийное освещение имеется. Работники ознакомлены с планом аварийных ситуаций. Пути эвакуации свободны, имеют все необходимые обозначения.</t>
  </si>
  <si>
    <t>опасность поражения током вследствие прямого контакта с токоведущими частями из-за касания незащищенными частями тела деталей, находящихся под напряжением</t>
  </si>
  <si>
    <t>02.02</t>
  </si>
  <si>
    <t>Соблюдения мер безопасности. Применение СИЗ в исправном состоянии.</t>
  </si>
  <si>
    <t>опасность вредных для здоровья поз, связанных с чрезмерным напряжением тела</t>
  </si>
  <si>
    <t>Соблюдения мер безопасности. Наличие регламентированных перерывов</t>
  </si>
  <si>
    <t>Работодателем проведен вводный, первичный инструктаж. Работник прошел стажировку и допуск к самостоятельной работе.</t>
  </si>
  <si>
    <t>12.02</t>
  </si>
  <si>
    <t>С15</t>
  </si>
  <si>
    <t>12.03</t>
  </si>
  <si>
    <t>12.04</t>
  </si>
  <si>
    <t>12.05</t>
  </si>
  <si>
    <t>12.06</t>
  </si>
  <si>
    <t>13.01</t>
  </si>
  <si>
    <t>14.01</t>
  </si>
  <si>
    <t>Поддержание существующих мер управления. Личная внимательность сотрудников.</t>
  </si>
  <si>
    <t>15.01</t>
  </si>
  <si>
    <t>опасность повреждения мембранной перепонки уха, связанная с воздействием шума</t>
  </si>
  <si>
    <t>опасность, связанная с отсутствием описанных мероприятий (содержания действий) при возникновении неисправностей (опасных ситуаций) при обслуживании устройств, оборудования</t>
  </si>
  <si>
    <t>13.02</t>
  </si>
  <si>
    <t>13.03</t>
  </si>
  <si>
    <t>13.04</t>
  </si>
  <si>
    <t>Персонал соблюдает на производстве требования пожарной безопасности. Планы эвакуации размещены в установленных местах, пути свободны (имеют все необходимые обозначения). Средства пожаротушения расположены в доступных местах в достаточном количестве.</t>
  </si>
  <si>
    <t>опасность запутаться, в растянутых по полу кабелях</t>
  </si>
  <si>
    <t>08.03</t>
  </si>
  <si>
    <t>Специалист по охране труда</t>
  </si>
  <si>
    <t>опасность от вдыхания паров вредных жидкостей, газов</t>
  </si>
  <si>
    <t>Видимость хорошая. Освещенность в пределах нормы. Аварийное и дежурное освещение в наличии, в исправном техническом состоянии. Замена осветительных приборов проводится по мере необходимости. Территория освещена в темное время суток.</t>
  </si>
  <si>
    <t>угроза жизни и здоровью работника (противоправные действия со стороны пациентов, их роственников и третьих лиц)</t>
  </si>
  <si>
    <t xml:space="preserve">Краевое государственное бюджетное учреждение здравоохранения «Дзержинская районная больница»  </t>
  </si>
  <si>
    <t>663700, Красноярский край, Дзержинский район, с. Дзержинское, ул. Больничная, 39; Главный врач Пятков Олег Викторович</t>
  </si>
  <si>
    <t>Пол в помещении ровный, чистый, свободный для передвижения. Рабочее место содержиться в чистоте и порядке. Применяются предупреждающие таблички для мокрого пола. Дорожные покрытия ровные, не скользкие. Летом регулярно проводится уборка территории. Зимой очищаются от снега и наледи, посыпаются песком. Временные выемки (ямы, канавы) или временно открытые люки своевременно закрываются (перекрываются), либо ограждены защитными ограждениями, применяются предупреждающие надписи и (или) знаки, а в ночное время - сигнальное освещение.</t>
  </si>
  <si>
    <t>Пол в помещении/площадка обслуживания ровная, чистая. Рабочее место содержиться в чистоте.</t>
  </si>
  <si>
    <t>Поддержание существующих мер управления. Работнику быть внимательным при перемещении, а также при выполнении работ.</t>
  </si>
  <si>
    <t>01.11</t>
  </si>
  <si>
    <t>опасность пореза кистей рук (при открывании бутылок, флаконов, пробирок с кровью или сывороткой)</t>
  </si>
  <si>
    <t>Работник обучен безопасным приемам выполнения работ. Выполнение работ в санитарной одежде (применение перчаток).</t>
  </si>
  <si>
    <t>01.12</t>
  </si>
  <si>
    <t>опасность пореза частей тела, колотые раны при неосторожном обращении со шприцами  и другими колющими инструментами (предметами)</t>
  </si>
  <si>
    <t>01.13</t>
  </si>
  <si>
    <t>опасность травмирования глаз, при попадании пломбировочного материала, фрагментов зуба</t>
  </si>
  <si>
    <t>Работник обучен безопасным приемам выполнения работ. Применение СИЗ (очки защитные).</t>
  </si>
  <si>
    <t>01.14</t>
  </si>
  <si>
    <t>опасность травмирования снегом и (или) льдом, упавшими с крыш зданий и сооружений</t>
  </si>
  <si>
    <t>Поддержание существующих мер управления. Своевременное удаление снега с крыши.</t>
  </si>
  <si>
    <t>Работодателем организовано регулярное и своевременное удаление снега с крыш. В опасных местах для пешеходов на фасадах зданий вывешены предупреждающие таблички, установлены ограничительные барьеры, ленты.</t>
  </si>
  <si>
    <t>01.15</t>
  </si>
  <si>
    <t>опасность ожога при контакте незащищенных частей тела с поверхностью предметов, имеющих высокую температуру</t>
  </si>
  <si>
    <t>Личная внимательность сотрудников.</t>
  </si>
  <si>
    <t>Регламентированные перерывы имеются, достаточной продолжительности. СИЗ используются в полном объеме, в исправном состоянии. Работодатель обеспечил проведение инструктажа работников о правилах применения СИЗ и нахождении на открытой территории.</t>
  </si>
  <si>
    <t>05.04</t>
  </si>
  <si>
    <t>опасность воздействия на кожные покровы чистящих и обезжиривающих веществ</t>
  </si>
  <si>
    <t>опасность из-за контакта с патогенными микроорганизмами (возбудители инфекционных заболеваний)</t>
  </si>
  <si>
    <t>опасность из-за контакта с биологическими жидкостями пациентов (оперативное вмешательство, проведение исследований)</t>
  </si>
  <si>
    <t>07.02</t>
  </si>
  <si>
    <t>07.03</t>
  </si>
  <si>
    <t>07.04</t>
  </si>
  <si>
    <t>07.05</t>
  </si>
  <si>
    <t>07.06</t>
  </si>
  <si>
    <t>Выполнение работ в санитарной одежде. Соблюдение требований асептики и антисептики.</t>
  </si>
  <si>
    <t>Работник обучен безопасным приемам выполнения работ. Выполнение работ в санитарной одежде (применение перчаток). Разовые шприцы и инструменты помещаются в непромокаемый специальный контейнер. Острые предметы, повторного использования, помещаются в  прочную емкость для обработки.</t>
  </si>
  <si>
    <t>опасность от воздействия локальной вибрации при использовании ручных механизмов</t>
  </si>
  <si>
    <t>10.05</t>
  </si>
  <si>
    <t>13.05</t>
  </si>
  <si>
    <t>13.06</t>
  </si>
  <si>
    <t>опасность обрушения наземных конструкций</t>
  </si>
  <si>
    <t>Целостность конструкций регулярно осматривается и проверяется. Ремонтные работы выполняются по мере необходимости.</t>
  </si>
  <si>
    <t>16.01</t>
  </si>
  <si>
    <t>17.01</t>
  </si>
  <si>
    <t>17.02</t>
  </si>
  <si>
    <r>
      <t>Дата составления: </t>
    </r>
    <r>
      <rPr>
        <u/>
        <sz val="12"/>
        <color theme="1"/>
        <rFont val="Times New Roman"/>
        <family val="1"/>
        <charset val="204"/>
      </rPr>
      <t>16.03.2021</t>
    </r>
  </si>
  <si>
    <t xml:space="preserve">Заместитель главного врача  по медицинской части </t>
  </si>
  <si>
    <t>Тихонов Вячеслав Николаевич</t>
  </si>
  <si>
    <t>Шаталов Николай Иванович</t>
  </si>
  <si>
    <t>Ведущий  экономист</t>
  </si>
  <si>
    <t>Конченкова Эрика Вадимовна</t>
  </si>
  <si>
    <t xml:space="preserve">Специалист по кадрам </t>
  </si>
  <si>
    <t>Лупянникова Наталья Юрьевна</t>
  </si>
  <si>
    <t xml:space="preserve">Председатель  профсоюзного комитета фельдшер (эпидемиологического кабинета) </t>
  </si>
  <si>
    <t>Дорощенко Ксения Владимировна</t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</si>
  <si>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изделия медецинской техники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</si>
  <si>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Заведующий поликлиникой, врач-терапевт</t>
    </r>
  </si>
  <si>
    <r>
      <t xml:space="preserve">Наименование структурного подразделения: </t>
    </r>
    <r>
      <rPr>
        <u/>
        <sz val="12"/>
        <color theme="1"/>
        <rFont val="Times New Roman"/>
        <family val="1"/>
        <charset val="204"/>
      </rPr>
      <t>Поликлиника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</si>
  <si>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лекарственные препараты</t>
    </r>
  </si>
  <si>
    <t>Безопасные методы и приемы работы, применение СИЗ. Работники ознакомлены с правилами выполнения работ.</t>
  </si>
  <si>
    <t>Проведение профилактических мероприятий.</t>
  </si>
  <si>
    <t>-//-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</si>
  <si>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Врач-акушер-гинеколог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</si>
  <si>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изделия медецинской техники, кресло гинекологическое</t>
    </r>
  </si>
  <si>
    <r>
      <t xml:space="preserve">Работодателем разработаны инструкции по охране труда,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СОУТ проведена своевременно.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</si>
  <si>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Врач-невролог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</si>
  <si>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</t>
    </r>
  </si>
  <si>
    <t>С12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</si>
  <si>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Врач-оториноларинголог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</si>
  <si>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Врач-офтальмолог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</si>
  <si>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Врач-профпатолог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</si>
  <si>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принадлежности, Стоматологическая установка, изделия медецинской техники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</si>
  <si>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Врач-стоматолог</t>
    </r>
  </si>
  <si>
    <t>Стоматологическая установка исправна. СОУТ проведено.</t>
  </si>
  <si>
    <t>Рациональная организация труда в течение смены. Организационные, технические и медико-профилактические мероприятия. Ограничение времени работы с источниками вибрации.</t>
  </si>
  <si>
    <t>Работодатель имеет протоколы и запись в журнале учета проверки знаний правил работы. Наличие групп по электробезопасности. СИЗ используются в исправном состоянии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</si>
  <si>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Врач-педиатр-участковый</t>
    </r>
  </si>
  <si>
    <r>
      <t xml:space="preserve">Работодателем разработаны инструкции по охране труда с указанием норм переноски тяжестей, работники прошли обучение, проверку знаний. </t>
    </r>
    <r>
      <rPr>
        <sz val="9"/>
        <color theme="1"/>
        <rFont val="Times New Roman"/>
        <family val="1"/>
        <charset val="204"/>
      </rPr>
      <t>СОУТ проведена своевременно.</t>
    </r>
  </si>
  <si>
    <t>Работодателем разработаны правила поведения персонала на открытой территории. Пешеходные дорожки отделены от мест проезда транспортных средств.</t>
  </si>
  <si>
    <t>Поддержание существующих мер управления. Соблюдение работниками правил перемещения на открытой территории.</t>
  </si>
  <si>
    <t>Проведение профилактических мероприятий. Инструктаж проводиться перед началом смены.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</si>
  <si>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Врач-терапевт участковый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</si>
  <si>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Врач-хирург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</si>
  <si>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Врач-психиатр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</si>
  <si>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Врач-психиатр-нарколог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</si>
  <si>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Врач-дерматовенеролог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</si>
  <si>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Акушерка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</si>
  <si>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Зубной врач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</si>
  <si>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Фельдшер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</si>
  <si>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Медицинская сестра процедурной</t>
    </r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</si>
  <si>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выплнению работ соблюдаются. Приготовление моющих растворов и проведение дезинфекции осуществляется с применением СИЗ (перчатки, СИЗОД).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</si>
  <si>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Медицинская сестра участковая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</si>
  <si>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Медицинская сестра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</si>
  <si>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ПК, оргтехника, канцелярские принадлежности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</si>
  <si>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Администратор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</si>
  <si>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Уборщик служебного помещения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</si>
  <si>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Уборочный инвентарь (ведро, тряпка, швабра, ветошь)</t>
    </r>
  </si>
  <si>
    <t>Работодателем разработаны инструкции по охране труда с указанием норм переноски тяжестей, работники прошли обучение, проверку знаний. СОУТ проведена своевременно.</t>
  </si>
  <si>
    <t>З18</t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</si>
  <si>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Гардеробщица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</si>
  <si>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Кастелянша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</si>
  <si>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Гладильная доска, утюг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</si>
  <si>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белье (санитарная одежда врачей, полотенца и пр.)</t>
    </r>
  </si>
  <si>
    <r>
      <t xml:space="preserve">Наименование профессии (должности) работника: </t>
    </r>
    <r>
      <rPr>
        <u/>
        <sz val="12"/>
        <color theme="1"/>
        <rFont val="Times New Roman"/>
        <family val="1"/>
        <charset val="204"/>
      </rPr>
      <t>Старшая медицинская сестра</t>
    </r>
  </si>
  <si>
    <r>
      <t xml:space="preserve">Оборудование, инструмент: </t>
    </r>
    <r>
      <rPr>
        <u/>
        <sz val="12"/>
        <color theme="1"/>
        <rFont val="Times New Roman"/>
        <family val="1"/>
        <charset val="204"/>
      </rPr>
      <t>Канцелярские принадлежности, изделия медецинской техники</t>
    </r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</si>
  <si>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Изделия медицинского назначения, Дезинфицирующие средства (Дезраствор «Тетра», «Люир» «Фарма хлор», табактерихлор)</t>
    </r>
  </si>
  <si>
    <t>Персонал обучен безопасным методам и приемам работы, прошедший проверку знаний требований охраны труда. Требование по хранению, безопасному выплнение работ соблюдаются. Приготовление моющих растворов и проведение дезинфекции осуществляется с применением СИЗ (перчатки, СИЗОД).</t>
  </si>
  <si>
    <r>
      <t xml:space="preserve">Материалы и сырье: </t>
    </r>
    <r>
      <rPr>
        <u/>
        <sz val="12"/>
        <color theme="1"/>
        <rFont val="Times New Roman"/>
        <family val="1"/>
        <charset val="204"/>
      </rPr>
      <t>Дезинфицирующие средства (Дезраствор «Тетра», «Люир» «Фарма хлор», табактерихлор)</t>
    </r>
  </si>
  <si>
    <t>опасность укуса (собаки)</t>
  </si>
  <si>
    <t>19.01</t>
  </si>
  <si>
    <t>Для работников проводиться инструктаж осуществляющих выезд в частные дома.</t>
  </si>
  <si>
    <t>Соблюдения мер безопасности. Личная внимательность сотрудников.</t>
  </si>
  <si>
    <t>опасность нападения от домашних животных (крупнорогатый скот)</t>
  </si>
  <si>
    <t>19.02</t>
  </si>
  <si>
    <t>Алексеев Кирилл Андреевич</t>
  </si>
  <si>
    <t>Антонова Яна Александровна</t>
  </si>
  <si>
    <t>Бабушкина Татьяна Владимировна</t>
  </si>
  <si>
    <t>Барышникова Людмила Николаевна</t>
  </si>
  <si>
    <t>Борловская Ольга Владимировна</t>
  </si>
  <si>
    <t>Ботаев Икболжон Хасанович</t>
  </si>
  <si>
    <t>Браташева Марина Владимировна</t>
  </si>
  <si>
    <t>Бубликов Дмитрий Владимирович</t>
  </si>
  <si>
    <t>Воробьева Наталья Сергеевна</t>
  </si>
  <si>
    <t>Высоцкая Татьяна Михайловна</t>
  </si>
  <si>
    <t>Головец Татьяна Олеговна</t>
  </si>
  <si>
    <t>Даниленко Владимир Николаевич</t>
  </si>
  <si>
    <t>Дюина Анна Николаевна</t>
  </si>
  <si>
    <t>Екимова Татьяна Владимировна</t>
  </si>
  <si>
    <t>Есеневич Алёна Андреевна</t>
  </si>
  <si>
    <t>Еськова Светлана Васильевна</t>
  </si>
  <si>
    <t>Жолудева Людмила Ивановна</t>
  </si>
  <si>
    <t>Зайцева Татьяна Сергеевна</t>
  </si>
  <si>
    <t>Иванцова Анастасия Викторовна</t>
  </si>
  <si>
    <t>Каверзина Ольга Николаевна</t>
  </si>
  <si>
    <t>Казаченок Наталья Вячеславовна</t>
  </si>
  <si>
    <t>Кацепуга Наталья Михайловна</t>
  </si>
  <si>
    <t>Костенко Ирина Юрьевна</t>
  </si>
  <si>
    <t>Костюнина Елена Николаевна</t>
  </si>
  <si>
    <t>Кудряшова Елена Александровна</t>
  </si>
  <si>
    <t>Кучерюк Юлия Алексеевна</t>
  </si>
  <si>
    <t>Макаров Николай Сергеевич</t>
  </si>
  <si>
    <t>Миллер Ольга Васильевна</t>
  </si>
  <si>
    <t>Мишкина Анна Владиславовна</t>
  </si>
  <si>
    <t>Мордвинова Юлия Васильевна</t>
  </si>
  <si>
    <t>Москвитина Наталья Николаевна</t>
  </si>
  <si>
    <t>Навосад Любовь Анатольевна</t>
  </si>
  <si>
    <t>Нехина Надежда Леонидовна</t>
  </si>
  <si>
    <t>Нечаева Наталия Александровна</t>
  </si>
  <si>
    <t>Нечистовская Оксана Александровна</t>
  </si>
  <si>
    <t>Нижегородова Дарья Константиновна</t>
  </si>
  <si>
    <t>Никитина Надежда Юрьевна</t>
  </si>
  <si>
    <t>Николаюк Вера Васильевна</t>
  </si>
  <si>
    <t>Отмахова Елена Петровна</t>
  </si>
  <si>
    <t>Петрова Ольга Семеновна</t>
  </si>
  <si>
    <t>Полещук Екатерина Валентиновна</t>
  </si>
  <si>
    <t>Пшеничникова Татьяна Николаевна</t>
  </si>
  <si>
    <t>Рейзнер Ирина Михайловна</t>
  </si>
  <si>
    <t>Ронова Елена Васильевна</t>
  </si>
  <si>
    <t>Савенкова Наталья Александровна</t>
  </si>
  <si>
    <t>Савостина Любовь Анатольевна</t>
  </si>
  <si>
    <t>Ситовская Анастасия Александровна</t>
  </si>
  <si>
    <t>Смагина Любовь Тимофеевна</t>
  </si>
  <si>
    <t>Сорокина Людмила Викторовна</t>
  </si>
  <si>
    <t>Старикова Надежда Петровна</t>
  </si>
  <si>
    <t>Степанова Елена Анатольевна</t>
  </si>
  <si>
    <t>Терешкова Татьяна Васильевна</t>
  </si>
  <si>
    <t>Тесленко Дмитрий Валерьевич</t>
  </si>
  <si>
    <t>Тетерина Лариса Владимировна</t>
  </si>
  <si>
    <t>Тихонова Алла Константиновна</t>
  </si>
  <si>
    <t>Ткачева Наталья Михайловна</t>
  </si>
  <si>
    <t>Токарева Тамара Азарьевна</t>
  </si>
  <si>
    <t>Трещенко Дарья Александровна</t>
  </si>
  <si>
    <t>Углов Вячеслав Андреевич</t>
  </si>
  <si>
    <t>Урунбаева Дилинозахон Махамадалиевна</t>
  </si>
  <si>
    <t>Филипкина Светлана Анатольевна</t>
  </si>
  <si>
    <t>Хаймина Анна Сергеевна</t>
  </si>
  <si>
    <t>Хаймина Наталья Алексеевна</t>
  </si>
  <si>
    <t>Хохрякова Татьяна Владимировна</t>
  </si>
  <si>
    <t>Чупрова Анастасия Сергеевна</t>
  </si>
  <si>
    <t>Чусова Валентина Сергеевна</t>
  </si>
  <si>
    <t>Шарап Наталья Федоровна</t>
  </si>
  <si>
    <t>Шарап Николай Викторович</t>
  </si>
  <si>
    <t>Шаталова Мария Сергеевна</t>
  </si>
  <si>
    <t>Шатрова Мария Викторовна</t>
  </si>
  <si>
    <t>Шмидт Татьяна Дмитриевна</t>
  </si>
  <si>
    <t>Шпакова Галина Владимировна</t>
  </si>
  <si>
    <t>Шумкова Яна Михайловна</t>
  </si>
  <si>
    <t>Щербакова Елена Александровна</t>
  </si>
  <si>
    <t>Юкляевский Алексей Анатольевич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</si>
</sst>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raditional Arabic"/>
      <family val="1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0" fillId="0" borderId="0" xfId="0" applyNumberFormat="1"/>
    <xf numFmtId="0" fontId="10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top" wrapText="1"/>
    </xf>
    <xf numFmtId="0" fontId="0" fillId="3" borderId="0" xfId="0" applyFill="1"/>
    <xf numFmtId="0" fontId="6" fillId="3" borderId="0" xfId="0" applyFont="1" applyFill="1" applyAlignment="1">
      <alignment vertical="center" wrapText="1"/>
    </xf>
    <xf numFmtId="0" fontId="16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3" fillId="3" borderId="1" xfId="0" applyFont="1" applyFill="1" applyBorder="1"/>
    <xf numFmtId="2" fontId="1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Border="1" applyAlignment="1"/>
    <xf numFmtId="0" fontId="0" fillId="0" borderId="0" xfId="0" applyBorder="1" applyAlignment="1"/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Font="1" applyBorder="1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Q54"/>
  <sheetViews>
    <sheetView view="pageBreakPreview" topLeftCell="A39" zoomScale="80" zoomScaleNormal="100" zoomScaleSheetLayoutView="80" workbookViewId="0">
      <selection activeCell="I51" sqref="I51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202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3" t="s">
        <v>18</v>
      </c>
      <c r="E13" s="43" t="s">
        <v>19</v>
      </c>
      <c r="F13" s="44" t="s">
        <v>20</v>
      </c>
      <c r="G13" s="69"/>
      <c r="H13" s="43" t="s">
        <v>18</v>
      </c>
      <c r="I13" s="43" t="s">
        <v>19</v>
      </c>
      <c r="J13" s="44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3" t="s">
        <v>152</v>
      </c>
      <c r="D15" s="20">
        <v>2</v>
      </c>
      <c r="E15" s="20">
        <v>2</v>
      </c>
      <c r="F15" s="22" t="s">
        <v>32</v>
      </c>
      <c r="G15" s="43" t="s">
        <v>136</v>
      </c>
      <c r="H15" s="20">
        <v>2</v>
      </c>
      <c r="I15" s="20">
        <v>1</v>
      </c>
      <c r="J15" s="22" t="s">
        <v>72</v>
      </c>
      <c r="K15" s="42"/>
      <c r="N15" s="6">
        <f>E15/E45</f>
        <v>2.8169014084507043E-2</v>
      </c>
      <c r="O15" s="6">
        <f>I15/I45</f>
        <v>1.7857142857142856E-2</v>
      </c>
      <c r="P15" s="6">
        <f>N15*D15</f>
        <v>5.6338028169014086E-2</v>
      </c>
      <c r="Q15" s="6">
        <f>O15*H15</f>
        <v>3.5714285714285712E-2</v>
      </c>
    </row>
    <row r="16" spans="1:17" ht="98.25" customHeight="1">
      <c r="A16" s="43" t="s">
        <v>30</v>
      </c>
      <c r="B16" s="19" t="s">
        <v>31</v>
      </c>
      <c r="C16" s="43" t="s">
        <v>113</v>
      </c>
      <c r="D16" s="20">
        <v>2</v>
      </c>
      <c r="E16" s="20">
        <v>2</v>
      </c>
      <c r="F16" s="22" t="s">
        <v>32</v>
      </c>
      <c r="G16" s="43" t="s">
        <v>114</v>
      </c>
      <c r="H16" s="20">
        <v>2</v>
      </c>
      <c r="I16" s="20">
        <v>1</v>
      </c>
      <c r="J16" s="22" t="s">
        <v>72</v>
      </c>
      <c r="N16" s="6">
        <f>E16/E45</f>
        <v>2.8169014084507043E-2</v>
      </c>
      <c r="O16" s="6">
        <f>I16/I45</f>
        <v>1.7857142857142856E-2</v>
      </c>
      <c r="P16" s="6">
        <f t="shared" ref="P16:P39" si="0">N16*D16</f>
        <v>5.6338028169014086E-2</v>
      </c>
      <c r="Q16" s="6">
        <f t="shared" ref="Q16:Q39" si="1">O16*H16</f>
        <v>3.5714285714285712E-2</v>
      </c>
    </row>
    <row r="17" spans="1:17" ht="53.25" customHeight="1">
      <c r="A17" s="43" t="s">
        <v>94</v>
      </c>
      <c r="B17" s="23" t="s">
        <v>120</v>
      </c>
      <c r="C17" s="43" t="s">
        <v>95</v>
      </c>
      <c r="D17" s="20">
        <v>1</v>
      </c>
      <c r="E17" s="20">
        <v>5</v>
      </c>
      <c r="F17" s="21" t="s">
        <v>29</v>
      </c>
      <c r="G17" s="43" t="s">
        <v>93</v>
      </c>
      <c r="H17" s="20">
        <v>1</v>
      </c>
      <c r="I17" s="20">
        <v>4</v>
      </c>
      <c r="J17" s="22" t="s">
        <v>32</v>
      </c>
      <c r="N17" s="6">
        <f>E17/E45</f>
        <v>7.0422535211267609E-2</v>
      </c>
      <c r="O17" s="6">
        <f>I17/I45</f>
        <v>7.1428571428571425E-2</v>
      </c>
      <c r="P17" s="6">
        <f t="shared" si="0"/>
        <v>7.0422535211267609E-2</v>
      </c>
      <c r="Q17" s="6">
        <f>O17*H17</f>
        <v>7.1428571428571425E-2</v>
      </c>
    </row>
    <row r="18" spans="1:17" ht="103.5" customHeight="1">
      <c r="A18" s="43" t="s">
        <v>164</v>
      </c>
      <c r="B18" s="23" t="s">
        <v>163</v>
      </c>
      <c r="C18" s="43" t="s">
        <v>166</v>
      </c>
      <c r="D18" s="20">
        <v>3</v>
      </c>
      <c r="E18" s="20">
        <v>2</v>
      </c>
      <c r="F18" s="22" t="s">
        <v>27</v>
      </c>
      <c r="G18" s="43" t="s">
        <v>165</v>
      </c>
      <c r="H18" s="20">
        <v>2</v>
      </c>
      <c r="I18" s="20">
        <v>1</v>
      </c>
      <c r="J18" s="22" t="s">
        <v>72</v>
      </c>
      <c r="N18" s="6">
        <f>E18/E45</f>
        <v>2.8169014084507043E-2</v>
      </c>
      <c r="O18" s="6">
        <f>I18/I45</f>
        <v>1.7857142857142856E-2</v>
      </c>
      <c r="P18" s="6">
        <f t="shared" si="0"/>
        <v>8.4507042253521125E-2</v>
      </c>
      <c r="Q18" s="6">
        <f>O18*H18</f>
        <v>3.5714285714285712E-2</v>
      </c>
    </row>
    <row r="19" spans="1:17" ht="90.75" customHeight="1">
      <c r="A19" s="43" t="s">
        <v>96</v>
      </c>
      <c r="B19" s="23" t="s">
        <v>167</v>
      </c>
      <c r="C19" s="43" t="s">
        <v>121</v>
      </c>
      <c r="D19" s="24">
        <v>3</v>
      </c>
      <c r="E19" s="24">
        <v>2</v>
      </c>
      <c r="F19" s="22" t="s">
        <v>27</v>
      </c>
      <c r="G19" s="44" t="s">
        <v>93</v>
      </c>
      <c r="H19" s="24">
        <v>2</v>
      </c>
      <c r="I19" s="24">
        <v>1</v>
      </c>
      <c r="J19" s="22" t="s">
        <v>72</v>
      </c>
      <c r="K19" s="42"/>
      <c r="N19" s="6">
        <f>E19/E45</f>
        <v>2.8169014084507043E-2</v>
      </c>
      <c r="O19" s="6">
        <f>I19/I45</f>
        <v>1.7857142857142856E-2</v>
      </c>
      <c r="P19" s="6">
        <f t="shared" si="0"/>
        <v>8.4507042253521125E-2</v>
      </c>
      <c r="Q19" s="6">
        <f t="shared" si="1"/>
        <v>3.5714285714285712E-2</v>
      </c>
    </row>
    <row r="20" spans="1:17" ht="85.5" customHeight="1">
      <c r="A20" s="43" t="s">
        <v>35</v>
      </c>
      <c r="B20" s="23" t="s">
        <v>123</v>
      </c>
      <c r="C20" s="43" t="s">
        <v>98</v>
      </c>
      <c r="D20" s="27">
        <v>2</v>
      </c>
      <c r="E20" s="27">
        <v>2</v>
      </c>
      <c r="F20" s="22" t="s">
        <v>32</v>
      </c>
      <c r="G20" s="43" t="s">
        <v>97</v>
      </c>
      <c r="H20" s="20">
        <v>2</v>
      </c>
      <c r="I20" s="20">
        <v>1</v>
      </c>
      <c r="J20" s="22" t="s">
        <v>72</v>
      </c>
      <c r="K20" s="42"/>
      <c r="N20" s="6">
        <f>E20/E45</f>
        <v>2.8169014084507043E-2</v>
      </c>
      <c r="O20" s="6">
        <f>I20/I45</f>
        <v>1.7857142857142856E-2</v>
      </c>
      <c r="P20" s="6">
        <f t="shared" si="0"/>
        <v>5.6338028169014086E-2</v>
      </c>
      <c r="Q20" s="6">
        <f t="shared" si="1"/>
        <v>3.5714285714285712E-2</v>
      </c>
    </row>
    <row r="21" spans="1:17" ht="63" customHeight="1">
      <c r="A21" s="43" t="s">
        <v>173</v>
      </c>
      <c r="B21" s="23" t="s">
        <v>46</v>
      </c>
      <c r="C21" s="43" t="s">
        <v>180</v>
      </c>
      <c r="D21" s="20">
        <v>3</v>
      </c>
      <c r="E21" s="20">
        <v>6</v>
      </c>
      <c r="F21" s="41" t="s">
        <v>244</v>
      </c>
      <c r="G21" s="43" t="s">
        <v>93</v>
      </c>
      <c r="H21" s="20">
        <v>3</v>
      </c>
      <c r="I21" s="20">
        <v>5</v>
      </c>
      <c r="J21" s="26" t="s">
        <v>129</v>
      </c>
      <c r="K21" s="42"/>
      <c r="N21" s="6">
        <f>E21/E45</f>
        <v>8.4507042253521125E-2</v>
      </c>
      <c r="O21" s="6">
        <f>I21/I45</f>
        <v>8.9285714285714288E-2</v>
      </c>
      <c r="P21" s="6">
        <f t="shared" si="0"/>
        <v>0.25352112676056338</v>
      </c>
      <c r="Q21" s="6">
        <f t="shared" si="1"/>
        <v>0.26785714285714285</v>
      </c>
    </row>
    <row r="22" spans="1:17" ht="43.5" customHeight="1">
      <c r="A22" s="43" t="s">
        <v>49</v>
      </c>
      <c r="B22" s="23" t="s">
        <v>178</v>
      </c>
      <c r="C22" s="43" t="s">
        <v>115</v>
      </c>
      <c r="D22" s="27">
        <v>1</v>
      </c>
      <c r="E22" s="27">
        <v>5</v>
      </c>
      <c r="F22" s="21" t="s">
        <v>29</v>
      </c>
      <c r="G22" s="43" t="s">
        <v>99</v>
      </c>
      <c r="H22" s="20">
        <v>1</v>
      </c>
      <c r="I22" s="20">
        <v>4</v>
      </c>
      <c r="J22" s="22" t="s">
        <v>32</v>
      </c>
      <c r="K22" s="42"/>
      <c r="N22" s="6">
        <f>E22/E45</f>
        <v>7.0422535211267609E-2</v>
      </c>
      <c r="O22" s="6">
        <f>I22/I45</f>
        <v>7.1428571428571425E-2</v>
      </c>
      <c r="P22" s="6">
        <f t="shared" si="0"/>
        <v>7.0422535211267609E-2</v>
      </c>
      <c r="Q22" s="6">
        <f t="shared" si="1"/>
        <v>7.1428571428571425E-2</v>
      </c>
    </row>
    <row r="23" spans="1:17" ht="76.5" customHeight="1">
      <c r="A23" s="43" t="s">
        <v>50</v>
      </c>
      <c r="B23" s="23" t="s">
        <v>179</v>
      </c>
      <c r="C23" s="43" t="s">
        <v>103</v>
      </c>
      <c r="D23" s="27">
        <v>1</v>
      </c>
      <c r="E23" s="27">
        <v>5</v>
      </c>
      <c r="F23" s="21" t="s">
        <v>29</v>
      </c>
      <c r="G23" s="43" t="s">
        <v>104</v>
      </c>
      <c r="H23" s="20">
        <v>1</v>
      </c>
      <c r="I23" s="20">
        <v>5</v>
      </c>
      <c r="J23" s="21" t="s">
        <v>29</v>
      </c>
      <c r="K23" s="42"/>
      <c r="N23" s="6">
        <f>E23/E45</f>
        <v>7.0422535211267609E-2</v>
      </c>
      <c r="O23" s="6">
        <f>I23/I45</f>
        <v>8.9285714285714288E-2</v>
      </c>
      <c r="P23" s="6">
        <f t="shared" si="0"/>
        <v>7.0422535211267609E-2</v>
      </c>
      <c r="Q23" s="6">
        <f t="shared" si="1"/>
        <v>8.9285714285714288E-2</v>
      </c>
    </row>
    <row r="24" spans="1:17" ht="40.5" customHeight="1">
      <c r="A24" s="43" t="s">
        <v>53</v>
      </c>
      <c r="B24" s="23" t="s">
        <v>88</v>
      </c>
      <c r="C24" s="62" t="s">
        <v>148</v>
      </c>
      <c r="D24" s="20">
        <v>1</v>
      </c>
      <c r="E24" s="20">
        <v>3</v>
      </c>
      <c r="F24" s="22" t="s">
        <v>47</v>
      </c>
      <c r="G24" s="62" t="s">
        <v>93</v>
      </c>
      <c r="H24" s="20">
        <v>1</v>
      </c>
      <c r="I24" s="20">
        <v>2</v>
      </c>
      <c r="J24" s="22" t="s">
        <v>72</v>
      </c>
      <c r="K24" s="42"/>
      <c r="N24" s="6">
        <f>E24/E45</f>
        <v>4.2253521126760563E-2</v>
      </c>
      <c r="O24" s="6">
        <f>I24/I45</f>
        <v>3.5714285714285712E-2</v>
      </c>
      <c r="P24" s="6">
        <f t="shared" si="0"/>
        <v>4.2253521126760563E-2</v>
      </c>
      <c r="Q24" s="6">
        <f t="shared" si="1"/>
        <v>3.5714285714285712E-2</v>
      </c>
    </row>
    <row r="25" spans="1:17" ht="35.25" customHeight="1">
      <c r="A25" s="43" t="s">
        <v>55</v>
      </c>
      <c r="B25" s="23" t="s">
        <v>52</v>
      </c>
      <c r="C25" s="63"/>
      <c r="D25" s="20">
        <v>1</v>
      </c>
      <c r="E25" s="20">
        <v>1</v>
      </c>
      <c r="F25" s="22" t="s">
        <v>39</v>
      </c>
      <c r="G25" s="62"/>
      <c r="H25" s="20">
        <v>1</v>
      </c>
      <c r="I25" s="20">
        <v>1</v>
      </c>
      <c r="J25" s="22" t="s">
        <v>39</v>
      </c>
      <c r="K25" s="42"/>
      <c r="N25" s="6">
        <f>E25/E45</f>
        <v>1.4084507042253521E-2</v>
      </c>
      <c r="O25" s="6">
        <f>I25/I45</f>
        <v>1.7857142857142856E-2</v>
      </c>
      <c r="P25" s="6">
        <f t="shared" si="0"/>
        <v>1.4084507042253521E-2</v>
      </c>
      <c r="Q25" s="6">
        <f t="shared" si="1"/>
        <v>1.7857142857142856E-2</v>
      </c>
    </row>
    <row r="26" spans="1:17" ht="33" customHeight="1">
      <c r="A26" s="43" t="s">
        <v>56</v>
      </c>
      <c r="B26" s="23" t="s">
        <v>89</v>
      </c>
      <c r="C26" s="63"/>
      <c r="D26" s="20">
        <v>1</v>
      </c>
      <c r="E26" s="20">
        <v>1</v>
      </c>
      <c r="F26" s="22" t="s">
        <v>39</v>
      </c>
      <c r="G26" s="62"/>
      <c r="H26" s="20">
        <v>1</v>
      </c>
      <c r="I26" s="20">
        <v>1</v>
      </c>
      <c r="J26" s="22" t="s">
        <v>39</v>
      </c>
      <c r="K26" s="42"/>
      <c r="N26" s="6">
        <f>E26/E45</f>
        <v>1.4084507042253521E-2</v>
      </c>
      <c r="O26" s="6">
        <f>I26/I45</f>
        <v>1.7857142857142856E-2</v>
      </c>
      <c r="P26" s="6">
        <f t="shared" si="0"/>
        <v>1.4084507042253521E-2</v>
      </c>
      <c r="Q26" s="6">
        <f t="shared" si="1"/>
        <v>1.7857142857142856E-2</v>
      </c>
    </row>
    <row r="27" spans="1:17" ht="42.75" customHeight="1">
      <c r="A27" s="43" t="s">
        <v>57</v>
      </c>
      <c r="B27" s="25" t="s">
        <v>54</v>
      </c>
      <c r="C27" s="43" t="s">
        <v>90</v>
      </c>
      <c r="D27" s="20">
        <v>1</v>
      </c>
      <c r="E27" s="20">
        <v>5</v>
      </c>
      <c r="F27" s="21" t="s">
        <v>29</v>
      </c>
      <c r="G27" s="43" t="s">
        <v>93</v>
      </c>
      <c r="H27" s="20">
        <v>1</v>
      </c>
      <c r="I27" s="20">
        <v>5</v>
      </c>
      <c r="J27" s="21" t="s">
        <v>29</v>
      </c>
      <c r="K27" s="42"/>
      <c r="N27" s="6">
        <f>E27/E45</f>
        <v>7.0422535211267609E-2</v>
      </c>
      <c r="O27" s="6">
        <f>I27/I45</f>
        <v>8.9285714285714288E-2</v>
      </c>
      <c r="P27" s="6">
        <f t="shared" si="0"/>
        <v>7.0422535211267609E-2</v>
      </c>
      <c r="Q27" s="6">
        <f t="shared" si="1"/>
        <v>8.9285714285714288E-2</v>
      </c>
    </row>
    <row r="28" spans="1:17" ht="56.25" customHeight="1">
      <c r="A28" s="43" t="s">
        <v>58</v>
      </c>
      <c r="B28" s="25" t="s">
        <v>183</v>
      </c>
      <c r="C28" s="43" t="s">
        <v>105</v>
      </c>
      <c r="D28" s="20">
        <v>1</v>
      </c>
      <c r="E28" s="20">
        <v>5</v>
      </c>
      <c r="F28" s="21" t="s">
        <v>29</v>
      </c>
      <c r="G28" s="43" t="s">
        <v>106</v>
      </c>
      <c r="H28" s="20">
        <v>1</v>
      </c>
      <c r="I28" s="20">
        <v>5</v>
      </c>
      <c r="J28" s="21" t="s">
        <v>29</v>
      </c>
      <c r="K28" s="42"/>
      <c r="N28" s="6">
        <f>E28/E45</f>
        <v>7.0422535211267609E-2</v>
      </c>
      <c r="O28" s="6">
        <f>I28/I45</f>
        <v>8.9285714285714288E-2</v>
      </c>
      <c r="P28" s="6">
        <f t="shared" si="0"/>
        <v>7.0422535211267609E-2</v>
      </c>
      <c r="Q28" s="6">
        <f t="shared" si="1"/>
        <v>8.9285714285714288E-2</v>
      </c>
    </row>
    <row r="29" spans="1:17" ht="114.75" customHeight="1">
      <c r="A29" s="43" t="s">
        <v>60</v>
      </c>
      <c r="B29" s="23" t="s">
        <v>59</v>
      </c>
      <c r="C29" s="43" t="s">
        <v>107</v>
      </c>
      <c r="D29" s="27">
        <v>2</v>
      </c>
      <c r="E29" s="27">
        <v>2</v>
      </c>
      <c r="F29" s="22" t="s">
        <v>32</v>
      </c>
      <c r="G29" s="43" t="s">
        <v>93</v>
      </c>
      <c r="H29" s="20">
        <v>1</v>
      </c>
      <c r="I29" s="20">
        <v>1</v>
      </c>
      <c r="J29" s="22" t="s">
        <v>39</v>
      </c>
      <c r="K29" s="14"/>
      <c r="N29" s="6">
        <f>E29/E45</f>
        <v>2.8169014084507043E-2</v>
      </c>
      <c r="O29" s="6">
        <f>I29/I45</f>
        <v>1.7857142857142856E-2</v>
      </c>
      <c r="P29" s="6">
        <f t="shared" si="0"/>
        <v>5.6338028169014086E-2</v>
      </c>
      <c r="Q29" s="6">
        <f t="shared" si="1"/>
        <v>1.7857142857142856E-2</v>
      </c>
    </row>
    <row r="30" spans="1:17" ht="87.75" customHeight="1">
      <c r="A30" s="43" t="s">
        <v>139</v>
      </c>
      <c r="B30" s="23" t="s">
        <v>128</v>
      </c>
      <c r="C30" s="62" t="s">
        <v>205</v>
      </c>
      <c r="D30" s="20">
        <v>2</v>
      </c>
      <c r="E30" s="20">
        <v>2</v>
      </c>
      <c r="F30" s="22" t="s">
        <v>32</v>
      </c>
      <c r="G30" s="43" t="s">
        <v>93</v>
      </c>
      <c r="H30" s="20">
        <v>1</v>
      </c>
      <c r="I30" s="20">
        <v>1</v>
      </c>
      <c r="J30" s="22" t="s">
        <v>39</v>
      </c>
      <c r="K30" s="42"/>
      <c r="N30" s="6">
        <f>E30/E45</f>
        <v>2.8169014084507043E-2</v>
      </c>
      <c r="O30" s="6">
        <f>I30/I45</f>
        <v>1.7857142857142856E-2</v>
      </c>
      <c r="P30" s="6">
        <f t="shared" si="0"/>
        <v>5.6338028169014086E-2</v>
      </c>
      <c r="Q30" s="6">
        <f t="shared" si="1"/>
        <v>1.7857142857142856E-2</v>
      </c>
    </row>
    <row r="31" spans="1:17" ht="41.25" customHeight="1">
      <c r="A31" s="43" t="s">
        <v>61</v>
      </c>
      <c r="B31" s="23" t="s">
        <v>130</v>
      </c>
      <c r="C31" s="62"/>
      <c r="D31" s="20">
        <v>2</v>
      </c>
      <c r="E31" s="20">
        <v>2</v>
      </c>
      <c r="F31" s="22" t="s">
        <v>32</v>
      </c>
      <c r="G31" s="43" t="s">
        <v>93</v>
      </c>
      <c r="H31" s="20">
        <v>1</v>
      </c>
      <c r="I31" s="20">
        <v>1</v>
      </c>
      <c r="J31" s="22" t="s">
        <v>39</v>
      </c>
      <c r="K31" s="42"/>
      <c r="N31" s="6">
        <f>E31/E45</f>
        <v>2.8169014084507043E-2</v>
      </c>
      <c r="O31" s="6">
        <f>I31/I45</f>
        <v>1.7857142857142856E-2</v>
      </c>
      <c r="P31" s="6">
        <f t="shared" si="0"/>
        <v>5.6338028169014086E-2</v>
      </c>
      <c r="Q31" s="6">
        <f t="shared" si="1"/>
        <v>1.7857142857142856E-2</v>
      </c>
    </row>
    <row r="32" spans="1:17" ht="72" customHeight="1">
      <c r="A32" s="43" t="s">
        <v>117</v>
      </c>
      <c r="B32" s="23" t="s">
        <v>131</v>
      </c>
      <c r="C32" s="43" t="s">
        <v>91</v>
      </c>
      <c r="D32" s="20">
        <v>3</v>
      </c>
      <c r="E32" s="20">
        <v>2</v>
      </c>
      <c r="F32" s="22" t="s">
        <v>27</v>
      </c>
      <c r="G32" s="43" t="s">
        <v>93</v>
      </c>
      <c r="H32" s="20">
        <v>2</v>
      </c>
      <c r="I32" s="20">
        <v>1</v>
      </c>
      <c r="J32" s="22" t="s">
        <v>72</v>
      </c>
      <c r="K32" s="42"/>
      <c r="N32" s="6">
        <f>E32/E45</f>
        <v>2.8169014084507043E-2</v>
      </c>
      <c r="O32" s="6">
        <f>I32/I45</f>
        <v>1.7857142857142856E-2</v>
      </c>
      <c r="P32" s="6">
        <f t="shared" si="0"/>
        <v>8.4507042253521125E-2</v>
      </c>
      <c r="Q32" s="6">
        <f t="shared" si="1"/>
        <v>3.5714285714285712E-2</v>
      </c>
    </row>
    <row r="33" spans="1:17" ht="66.75" customHeight="1">
      <c r="A33" s="43" t="s">
        <v>62</v>
      </c>
      <c r="B33" s="23" t="s">
        <v>132</v>
      </c>
      <c r="C33" s="43" t="s">
        <v>109</v>
      </c>
      <c r="D33" s="20">
        <v>3</v>
      </c>
      <c r="E33" s="20">
        <v>2</v>
      </c>
      <c r="F33" s="22" t="s">
        <v>27</v>
      </c>
      <c r="G33" s="43" t="s">
        <v>108</v>
      </c>
      <c r="H33" s="20">
        <v>2</v>
      </c>
      <c r="I33" s="20">
        <v>1</v>
      </c>
      <c r="J33" s="22" t="s">
        <v>72</v>
      </c>
      <c r="K33" s="42"/>
      <c r="N33" s="6">
        <f>E33/E45</f>
        <v>2.8169014084507043E-2</v>
      </c>
      <c r="O33" s="6">
        <f>I33/I45</f>
        <v>1.7857142857142856E-2</v>
      </c>
      <c r="P33" s="6">
        <f t="shared" si="0"/>
        <v>8.4507042253521125E-2</v>
      </c>
      <c r="Q33" s="6">
        <f t="shared" si="1"/>
        <v>3.5714285714285712E-2</v>
      </c>
    </row>
    <row r="34" spans="1:17" ht="52.5" customHeight="1">
      <c r="A34" s="43" t="s">
        <v>63</v>
      </c>
      <c r="B34" s="23" t="s">
        <v>133</v>
      </c>
      <c r="C34" s="43" t="s">
        <v>127</v>
      </c>
      <c r="D34" s="20">
        <v>3</v>
      </c>
      <c r="E34" s="20">
        <v>1</v>
      </c>
      <c r="F34" s="22" t="s">
        <v>47</v>
      </c>
      <c r="G34" s="43" t="s">
        <v>93</v>
      </c>
      <c r="H34" s="20">
        <v>2</v>
      </c>
      <c r="I34" s="20">
        <v>1</v>
      </c>
      <c r="J34" s="22" t="s">
        <v>72</v>
      </c>
      <c r="K34" s="42"/>
      <c r="N34" s="6">
        <f>E34/E45</f>
        <v>1.4084507042253521E-2</v>
      </c>
      <c r="O34" s="6">
        <f>I34/I45</f>
        <v>1.7857142857142856E-2</v>
      </c>
      <c r="P34" s="6">
        <f t="shared" si="0"/>
        <v>4.2253521126760563E-2</v>
      </c>
      <c r="Q34" s="6">
        <f t="shared" si="1"/>
        <v>3.5714285714285712E-2</v>
      </c>
    </row>
    <row r="35" spans="1:17" ht="42" customHeight="1">
      <c r="A35" s="43" t="s">
        <v>64</v>
      </c>
      <c r="B35" s="23" t="s">
        <v>134</v>
      </c>
      <c r="C35" s="62" t="s">
        <v>143</v>
      </c>
      <c r="D35" s="20">
        <v>5</v>
      </c>
      <c r="E35" s="20">
        <v>2</v>
      </c>
      <c r="F35" s="21" t="s">
        <v>28</v>
      </c>
      <c r="G35" s="62" t="s">
        <v>110</v>
      </c>
      <c r="H35" s="20">
        <v>5</v>
      </c>
      <c r="I35" s="20">
        <v>2</v>
      </c>
      <c r="J35" s="21" t="s">
        <v>28</v>
      </c>
      <c r="K35" s="42"/>
      <c r="N35" s="6">
        <f>E35/E45</f>
        <v>2.8169014084507043E-2</v>
      </c>
      <c r="O35" s="6">
        <f>I35/I45</f>
        <v>3.5714285714285712E-2</v>
      </c>
      <c r="P35" s="6">
        <f t="shared" si="0"/>
        <v>0.14084507042253522</v>
      </c>
      <c r="Q35" s="6">
        <f t="shared" si="1"/>
        <v>0.17857142857142855</v>
      </c>
    </row>
    <row r="36" spans="1:17" ht="26.25" customHeight="1">
      <c r="A36" s="43" t="s">
        <v>65</v>
      </c>
      <c r="B36" s="23" t="s">
        <v>140</v>
      </c>
      <c r="C36" s="62"/>
      <c r="D36" s="20">
        <v>5</v>
      </c>
      <c r="E36" s="20">
        <v>1</v>
      </c>
      <c r="F36" s="21" t="s">
        <v>29</v>
      </c>
      <c r="G36" s="62"/>
      <c r="H36" s="20">
        <v>5</v>
      </c>
      <c r="I36" s="20">
        <v>1</v>
      </c>
      <c r="J36" s="21" t="s">
        <v>29</v>
      </c>
      <c r="K36" s="42"/>
      <c r="N36" s="6">
        <f>E36/E45</f>
        <v>1.4084507042253521E-2</v>
      </c>
      <c r="O36" s="6">
        <f>I36/I45</f>
        <v>1.7857142857142856E-2</v>
      </c>
      <c r="P36" s="6">
        <f t="shared" si="0"/>
        <v>7.0422535211267609E-2</v>
      </c>
      <c r="Q36" s="6">
        <f t="shared" si="1"/>
        <v>8.9285714285714274E-2</v>
      </c>
    </row>
    <row r="37" spans="1:17" ht="36.75" customHeight="1">
      <c r="A37" s="43" t="s">
        <v>66</v>
      </c>
      <c r="B37" s="23" t="s">
        <v>141</v>
      </c>
      <c r="C37" s="62"/>
      <c r="D37" s="20">
        <v>4</v>
      </c>
      <c r="E37" s="20">
        <v>1</v>
      </c>
      <c r="F37" s="22" t="s">
        <v>32</v>
      </c>
      <c r="G37" s="62"/>
      <c r="H37" s="20">
        <v>4</v>
      </c>
      <c r="I37" s="20">
        <v>1</v>
      </c>
      <c r="J37" s="22" t="s">
        <v>32</v>
      </c>
      <c r="K37" s="42"/>
      <c r="N37" s="6">
        <f>E37/E45</f>
        <v>1.4084507042253521E-2</v>
      </c>
      <c r="O37" s="6">
        <f>I37/I45</f>
        <v>1.7857142857142856E-2</v>
      </c>
      <c r="P37" s="6">
        <f t="shared" si="0"/>
        <v>5.6338028169014086E-2</v>
      </c>
      <c r="Q37" s="6">
        <f t="shared" si="1"/>
        <v>7.1428571428571425E-2</v>
      </c>
    </row>
    <row r="38" spans="1:17" ht="39.75" customHeight="1">
      <c r="A38" s="43" t="s">
        <v>67</v>
      </c>
      <c r="B38" s="23" t="s">
        <v>142</v>
      </c>
      <c r="C38" s="62"/>
      <c r="D38" s="20">
        <v>5</v>
      </c>
      <c r="E38" s="20">
        <v>1</v>
      </c>
      <c r="F38" s="21" t="s">
        <v>29</v>
      </c>
      <c r="G38" s="62"/>
      <c r="H38" s="20">
        <v>5</v>
      </c>
      <c r="I38" s="20">
        <v>1</v>
      </c>
      <c r="J38" s="21" t="s">
        <v>29</v>
      </c>
      <c r="K38" s="42"/>
      <c r="N38" s="6">
        <f>E38/E45</f>
        <v>1.4084507042253521E-2</v>
      </c>
      <c r="O38" s="6">
        <f>I38/I45</f>
        <v>1.7857142857142856E-2</v>
      </c>
      <c r="P38" s="6">
        <f t="shared" si="0"/>
        <v>7.0422535211267609E-2</v>
      </c>
      <c r="Q38" s="6">
        <f t="shared" si="1"/>
        <v>8.9285714285714274E-2</v>
      </c>
    </row>
    <row r="39" spans="1:17" ht="27" customHeight="1">
      <c r="A39" s="43" t="s">
        <v>68</v>
      </c>
      <c r="B39" s="23" t="s">
        <v>184</v>
      </c>
      <c r="C39" s="62"/>
      <c r="D39" s="20">
        <v>4</v>
      </c>
      <c r="E39" s="20">
        <v>2</v>
      </c>
      <c r="F39" s="21" t="s">
        <v>26</v>
      </c>
      <c r="G39" s="62"/>
      <c r="H39" s="20">
        <v>3</v>
      </c>
      <c r="I39" s="20">
        <v>2</v>
      </c>
      <c r="J39" s="22" t="s">
        <v>27</v>
      </c>
      <c r="K39" s="42"/>
      <c r="N39" s="6">
        <f>E39/E45</f>
        <v>2.8169014084507043E-2</v>
      </c>
      <c r="O39" s="6">
        <f>I39/I45</f>
        <v>3.5714285714285712E-2</v>
      </c>
      <c r="P39" s="6">
        <f t="shared" si="0"/>
        <v>0.11267605633802817</v>
      </c>
      <c r="Q39" s="6">
        <f t="shared" si="1"/>
        <v>0.10714285714285714</v>
      </c>
    </row>
    <row r="40" spans="1:17" ht="54.75" customHeight="1">
      <c r="A40" s="43" t="s">
        <v>69</v>
      </c>
      <c r="B40" s="23" t="s">
        <v>185</v>
      </c>
      <c r="C40" s="62"/>
      <c r="D40" s="20">
        <v>5</v>
      </c>
      <c r="E40" s="20">
        <v>1</v>
      </c>
      <c r="F40" s="21" t="s">
        <v>29</v>
      </c>
      <c r="G40" s="62"/>
      <c r="H40" s="20">
        <v>5</v>
      </c>
      <c r="I40" s="20">
        <v>1</v>
      </c>
      <c r="J40" s="21" t="s">
        <v>29</v>
      </c>
      <c r="K40" s="42"/>
      <c r="N40" s="6">
        <f>E40/E45</f>
        <v>1.4084507042253521E-2</v>
      </c>
      <c r="O40" s="6">
        <f>I40/I45</f>
        <v>1.7857142857142856E-2</v>
      </c>
      <c r="P40" s="6">
        <f t="shared" ref="P40:P44" si="2">N40*D40</f>
        <v>7.0422535211267609E-2</v>
      </c>
      <c r="Q40" s="6">
        <f t="shared" ref="Q40:Q44" si="3">O40*H40</f>
        <v>8.9285714285714274E-2</v>
      </c>
    </row>
    <row r="41" spans="1:17" ht="64.5" customHeight="1">
      <c r="A41" s="43" t="s">
        <v>186</v>
      </c>
      <c r="B41" s="23" t="s">
        <v>135</v>
      </c>
      <c r="C41" s="43" t="s">
        <v>187</v>
      </c>
      <c r="D41" s="20">
        <v>5</v>
      </c>
      <c r="E41" s="20">
        <v>1</v>
      </c>
      <c r="F41" s="21" t="s">
        <v>29</v>
      </c>
      <c r="G41" s="43" t="s">
        <v>93</v>
      </c>
      <c r="H41" s="20">
        <v>5</v>
      </c>
      <c r="I41" s="20">
        <v>1</v>
      </c>
      <c r="J41" s="21" t="s">
        <v>29</v>
      </c>
      <c r="K41" s="42"/>
      <c r="N41" s="6">
        <f>E41/E45</f>
        <v>1.4084507042253521E-2</v>
      </c>
      <c r="O41" s="6">
        <f>I41/I45</f>
        <v>1.7857142857142856E-2</v>
      </c>
      <c r="P41" s="6">
        <f t="shared" si="2"/>
        <v>7.0422535211267609E-2</v>
      </c>
      <c r="Q41" s="6">
        <f t="shared" si="3"/>
        <v>8.9285714285714274E-2</v>
      </c>
    </row>
    <row r="42" spans="1:17" ht="58.5" customHeight="1">
      <c r="A42" s="43" t="s">
        <v>149</v>
      </c>
      <c r="B42" s="25" t="s">
        <v>188</v>
      </c>
      <c r="C42" s="43" t="s">
        <v>206</v>
      </c>
      <c r="D42" s="27">
        <v>2</v>
      </c>
      <c r="E42" s="27">
        <v>3</v>
      </c>
      <c r="F42" s="22" t="s">
        <v>27</v>
      </c>
      <c r="G42" s="43" t="s">
        <v>93</v>
      </c>
      <c r="H42" s="27">
        <v>2</v>
      </c>
      <c r="I42" s="27">
        <v>2</v>
      </c>
      <c r="J42" s="22" t="s">
        <v>32</v>
      </c>
      <c r="K42" s="42"/>
      <c r="N42" s="6">
        <f>E42/E45</f>
        <v>4.2253521126760563E-2</v>
      </c>
      <c r="O42" s="6">
        <f>I42/I45</f>
        <v>3.5714285714285712E-2</v>
      </c>
      <c r="P42" s="6">
        <f>N42*D42</f>
        <v>8.4507042253521125E-2</v>
      </c>
      <c r="Q42" s="6">
        <f>O42*H42</f>
        <v>7.1428571428571425E-2</v>
      </c>
    </row>
    <row r="43" spans="1:17" ht="102" customHeight="1">
      <c r="A43" s="43" t="s">
        <v>71</v>
      </c>
      <c r="B43" s="23" t="s">
        <v>189</v>
      </c>
      <c r="C43" s="43" t="s">
        <v>116</v>
      </c>
      <c r="D43" s="20">
        <v>1</v>
      </c>
      <c r="E43" s="20">
        <v>1</v>
      </c>
      <c r="F43" s="22" t="s">
        <v>39</v>
      </c>
      <c r="G43" s="43" t="s">
        <v>93</v>
      </c>
      <c r="H43" s="20">
        <v>1</v>
      </c>
      <c r="I43" s="20">
        <v>1</v>
      </c>
      <c r="J43" s="22" t="s">
        <v>39</v>
      </c>
      <c r="K43" s="42"/>
      <c r="N43" s="6">
        <f>E43/E45</f>
        <v>1.4084507042253521E-2</v>
      </c>
      <c r="O43" s="6">
        <f>I43/I45</f>
        <v>1.7857142857142856E-2</v>
      </c>
      <c r="P43" s="6">
        <f t="shared" si="2"/>
        <v>1.4084507042253521E-2</v>
      </c>
      <c r="Q43" s="6">
        <f t="shared" si="3"/>
        <v>1.7857142857142856E-2</v>
      </c>
    </row>
    <row r="44" spans="1:17" ht="48.75" customHeight="1">
      <c r="A44" s="43" t="s">
        <v>73</v>
      </c>
      <c r="B44" s="23" t="s">
        <v>190</v>
      </c>
      <c r="C44" s="50" t="s">
        <v>207</v>
      </c>
      <c r="D44" s="20">
        <v>1</v>
      </c>
      <c r="E44" s="20">
        <v>1</v>
      </c>
      <c r="F44" s="22" t="s">
        <v>39</v>
      </c>
      <c r="G44" s="50" t="s">
        <v>207</v>
      </c>
      <c r="H44" s="20">
        <v>1</v>
      </c>
      <c r="I44" s="20">
        <v>1</v>
      </c>
      <c r="J44" s="22" t="s">
        <v>39</v>
      </c>
      <c r="K44" s="42"/>
      <c r="N44" s="6">
        <f>E44/E45</f>
        <v>1.4084507042253521E-2</v>
      </c>
      <c r="O44" s="6">
        <f>I44/I45</f>
        <v>1.7857142857142856E-2</v>
      </c>
      <c r="P44" s="6">
        <f t="shared" si="2"/>
        <v>1.4084507042253521E-2</v>
      </c>
      <c r="Q44" s="6">
        <f t="shared" si="3"/>
        <v>1.7857142857142856E-2</v>
      </c>
    </row>
    <row r="45" spans="1:17" ht="15.75">
      <c r="A45" s="28"/>
      <c r="B45" s="29"/>
      <c r="C45" s="30" t="s">
        <v>74</v>
      </c>
      <c r="D45" s="31">
        <f>SUM(D15:D44)</f>
        <v>75</v>
      </c>
      <c r="E45" s="31">
        <f>SUM(E15:E44)</f>
        <v>71</v>
      </c>
      <c r="F45" s="32"/>
      <c r="G45" s="31"/>
      <c r="H45" s="31">
        <f>SUM(H15:H44)</f>
        <v>66</v>
      </c>
      <c r="I45" s="31">
        <f>SUM(I15:I44)</f>
        <v>56</v>
      </c>
      <c r="J45" s="32"/>
      <c r="P45" s="7"/>
    </row>
    <row r="46" spans="1:17" ht="15.75">
      <c r="A46" s="59" t="s">
        <v>75</v>
      </c>
      <c r="B46" s="59"/>
      <c r="C46" s="59"/>
      <c r="D46" s="59"/>
      <c r="E46" s="59"/>
      <c r="F46" s="33">
        <f>SUM(P15:P44)</f>
        <v>2.0985915492957736</v>
      </c>
      <c r="G46" s="45"/>
      <c r="H46" s="45"/>
      <c r="I46" s="45"/>
      <c r="J46" s="33">
        <f>SUM(Q15:Q44)</f>
        <v>1.9107142857142856</v>
      </c>
      <c r="K46" s="42"/>
    </row>
    <row r="47" spans="1:17">
      <c r="A47" s="60" t="s">
        <v>92</v>
      </c>
      <c r="B47" s="61"/>
      <c r="C47" s="61"/>
      <c r="D47" s="61"/>
      <c r="E47" s="61"/>
      <c r="F47" s="61"/>
      <c r="G47" s="61"/>
    </row>
    <row r="49" spans="1:10" ht="18" customHeight="1">
      <c r="A49" s="64" t="s">
        <v>3</v>
      </c>
      <c r="B49" s="64"/>
      <c r="C49" s="64"/>
      <c r="D49" s="64"/>
      <c r="E49" s="1"/>
      <c r="F49" s="12"/>
      <c r="G49" s="1"/>
      <c r="H49" s="1"/>
      <c r="I49" s="1"/>
      <c r="J49" s="12"/>
    </row>
    <row r="50" spans="1:10" ht="12.75" customHeight="1">
      <c r="A50" s="2"/>
      <c r="B50"/>
      <c r="E50" s="1"/>
      <c r="F50" s="12"/>
      <c r="G50" s="1"/>
      <c r="H50" s="1"/>
      <c r="I50" s="1"/>
      <c r="J50" s="12"/>
    </row>
    <row r="51" spans="1:10" ht="30.75" customHeight="1">
      <c r="A51" s="34" t="s">
        <v>4</v>
      </c>
      <c r="B51" s="65" t="s">
        <v>5</v>
      </c>
      <c r="C51" s="65"/>
      <c r="D51" s="66" t="s">
        <v>6</v>
      </c>
      <c r="E51" s="66"/>
      <c r="F51" s="66"/>
      <c r="G51" s="35" t="s">
        <v>7</v>
      </c>
      <c r="H51" s="3"/>
      <c r="I51" s="1"/>
      <c r="J51" s="12"/>
    </row>
    <row r="52" spans="1:10" ht="24" customHeight="1">
      <c r="A52" s="34" t="s">
        <v>8</v>
      </c>
      <c r="B52" s="65" t="s">
        <v>9</v>
      </c>
      <c r="C52" s="65"/>
      <c r="D52" s="66" t="s">
        <v>10</v>
      </c>
      <c r="E52" s="66"/>
      <c r="F52" s="66"/>
      <c r="G52" s="35" t="s">
        <v>11</v>
      </c>
      <c r="H52" s="3"/>
      <c r="I52" s="1"/>
      <c r="J52" s="12"/>
    </row>
    <row r="54" spans="1:10" ht="15.75">
      <c r="A54" s="57" t="s">
        <v>191</v>
      </c>
      <c r="B54" s="58"/>
    </row>
  </sheetData>
  <mergeCells count="30">
    <mergeCell ref="A7:J7"/>
    <mergeCell ref="A1:J1"/>
    <mergeCell ref="A2:J2"/>
    <mergeCell ref="A3:J3"/>
    <mergeCell ref="A4:J4"/>
    <mergeCell ref="A6:J6"/>
    <mergeCell ref="N13:O13"/>
    <mergeCell ref="P13:Q13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54:B54"/>
    <mergeCell ref="A46:E46"/>
    <mergeCell ref="A47:G47"/>
    <mergeCell ref="C24:C26"/>
    <mergeCell ref="G24:G26"/>
    <mergeCell ref="C30:C31"/>
    <mergeCell ref="C35:C40"/>
    <mergeCell ref="G35:G40"/>
    <mergeCell ref="A49:D49"/>
    <mergeCell ref="B51:C51"/>
    <mergeCell ref="D51:F51"/>
    <mergeCell ref="B52:C52"/>
    <mergeCell ref="D52:F52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Заведующий поликлиникой, врач-терапевт, Поликлиника&amp;R&amp;"Times New Roman,обычный"&amp;8&amp;P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topLeftCell="A7" zoomScale="80" zoomScaleNormal="90" zoomScaleSheetLayoutView="80" zoomScalePageLayoutView="90" workbookViewId="0">
      <selection activeCell="E15" sqref="E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260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Врач-офтальмолог, Поликлиника&amp;R&amp;"Times New Roman,обычный"&amp;8 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4"/>
  <sheetViews>
    <sheetView view="pageBreakPreview" topLeftCell="A37" zoomScale="80" zoomScaleNormal="100" zoomScaleSheetLayoutView="80" workbookViewId="0">
      <selection activeCell="I52" sqref="I52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216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212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E15/E45</f>
        <v>3.0303030303030304E-2</v>
      </c>
      <c r="O15" s="6">
        <f>I15/I45</f>
        <v>1.9607843137254902E-2</v>
      </c>
      <c r="P15" s="6">
        <f>N15*D15</f>
        <v>6.0606060606060608E-2</v>
      </c>
      <c r="Q15" s="6">
        <f>O15*H15</f>
        <v>3.9215686274509803E-2</v>
      </c>
    </row>
    <row r="16" spans="1:17" ht="90.7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E16/E45</f>
        <v>3.0303030303030304E-2</v>
      </c>
      <c r="O16" s="6">
        <f>I16/I45</f>
        <v>1.9607843137254902E-2</v>
      </c>
      <c r="P16" s="6">
        <f t="shared" ref="P16:P44" si="0">N16*D16</f>
        <v>6.0606060606060608E-2</v>
      </c>
      <c r="Q16" s="6">
        <f t="shared" ref="Q16:Q44" si="1">O16*H16</f>
        <v>3.9215686274509803E-2</v>
      </c>
    </row>
    <row r="17" spans="1:17" ht="51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E17/E45</f>
        <v>7.575757575757576E-2</v>
      </c>
      <c r="O17" s="6">
        <f>I17/I45</f>
        <v>7.8431372549019607E-2</v>
      </c>
      <c r="P17" s="6">
        <f t="shared" si="0"/>
        <v>7.575757575757576E-2</v>
      </c>
      <c r="Q17" s="6">
        <f>O17*H17</f>
        <v>7.8431372549019607E-2</v>
      </c>
    </row>
    <row r="18" spans="1:17" ht="110.25" customHeight="1">
      <c r="A18" s="48" t="s">
        <v>164</v>
      </c>
      <c r="B18" s="23" t="s">
        <v>163</v>
      </c>
      <c r="C18" s="48" t="s">
        <v>166</v>
      </c>
      <c r="D18" s="20">
        <v>3</v>
      </c>
      <c r="E18" s="20">
        <v>2</v>
      </c>
      <c r="F18" s="22" t="s">
        <v>27</v>
      </c>
      <c r="G18" s="48" t="s">
        <v>165</v>
      </c>
      <c r="H18" s="20">
        <v>2</v>
      </c>
      <c r="I18" s="20">
        <v>1</v>
      </c>
      <c r="J18" s="22" t="s">
        <v>72</v>
      </c>
      <c r="N18" s="6">
        <f>E18/E45</f>
        <v>3.0303030303030304E-2</v>
      </c>
      <c r="O18" s="6">
        <f>I18/I45</f>
        <v>1.9607843137254902E-2</v>
      </c>
      <c r="P18" s="6">
        <f t="shared" si="0"/>
        <v>9.0909090909090912E-2</v>
      </c>
      <c r="Q18" s="6">
        <f>O18*H18</f>
        <v>3.9215686274509803E-2</v>
      </c>
    </row>
    <row r="19" spans="1:17" ht="114.75" customHeight="1">
      <c r="A19" s="48" t="s">
        <v>96</v>
      </c>
      <c r="B19" s="23" t="s">
        <v>167</v>
      </c>
      <c r="C19" s="48" t="s">
        <v>121</v>
      </c>
      <c r="D19" s="24">
        <v>3</v>
      </c>
      <c r="E19" s="24">
        <v>2</v>
      </c>
      <c r="F19" s="22" t="s">
        <v>27</v>
      </c>
      <c r="G19" s="49" t="s">
        <v>93</v>
      </c>
      <c r="H19" s="24">
        <v>2</v>
      </c>
      <c r="I19" s="24">
        <v>1</v>
      </c>
      <c r="J19" s="22" t="s">
        <v>72</v>
      </c>
      <c r="K19" s="42"/>
      <c r="N19" s="6">
        <f>E19/E45</f>
        <v>3.0303030303030304E-2</v>
      </c>
      <c r="O19" s="6">
        <f>I19/I45</f>
        <v>1.9607843137254902E-2</v>
      </c>
      <c r="P19" s="6">
        <f t="shared" si="0"/>
        <v>9.0909090909090912E-2</v>
      </c>
      <c r="Q19" s="6">
        <f t="shared" si="1"/>
        <v>3.9215686274509803E-2</v>
      </c>
    </row>
    <row r="20" spans="1:17" ht="94.5" customHeight="1">
      <c r="A20" s="48" t="s">
        <v>35</v>
      </c>
      <c r="B20" s="23" t="s">
        <v>123</v>
      </c>
      <c r="C20" s="48" t="s">
        <v>98</v>
      </c>
      <c r="D20" s="27">
        <v>2</v>
      </c>
      <c r="E20" s="27">
        <v>2</v>
      </c>
      <c r="F20" s="22" t="s">
        <v>32</v>
      </c>
      <c r="G20" s="48" t="s">
        <v>97</v>
      </c>
      <c r="H20" s="20">
        <v>2</v>
      </c>
      <c r="I20" s="20">
        <v>1</v>
      </c>
      <c r="J20" s="22" t="s">
        <v>72</v>
      </c>
      <c r="K20" s="42"/>
      <c r="N20" s="6">
        <f>E20/E45</f>
        <v>3.0303030303030304E-2</v>
      </c>
      <c r="O20" s="6">
        <f>I20/I45</f>
        <v>1.9607843137254902E-2</v>
      </c>
      <c r="P20" s="6">
        <f t="shared" si="0"/>
        <v>6.0606060606060608E-2</v>
      </c>
      <c r="Q20" s="6">
        <f t="shared" si="1"/>
        <v>3.9215686274509803E-2</v>
      </c>
    </row>
    <row r="21" spans="1:17" ht="63" customHeight="1">
      <c r="A21" s="48" t="s">
        <v>173</v>
      </c>
      <c r="B21" s="23" t="s">
        <v>46</v>
      </c>
      <c r="C21" s="48" t="s">
        <v>180</v>
      </c>
      <c r="D21" s="20">
        <v>3</v>
      </c>
      <c r="E21" s="20">
        <v>3</v>
      </c>
      <c r="F21" s="21" t="s">
        <v>118</v>
      </c>
      <c r="G21" s="48" t="s">
        <v>93</v>
      </c>
      <c r="H21" s="20">
        <v>3</v>
      </c>
      <c r="I21" s="20">
        <v>2</v>
      </c>
      <c r="J21" s="22" t="s">
        <v>27</v>
      </c>
      <c r="K21" s="42"/>
      <c r="N21" s="6">
        <f>E21/E45</f>
        <v>4.5454545454545456E-2</v>
      </c>
      <c r="O21" s="6">
        <f>I21/I45</f>
        <v>3.9215686274509803E-2</v>
      </c>
      <c r="P21" s="6">
        <f t="shared" si="0"/>
        <v>0.13636363636363635</v>
      </c>
      <c r="Q21" s="6">
        <f t="shared" si="1"/>
        <v>0.11764705882352941</v>
      </c>
    </row>
    <row r="22" spans="1:17" ht="63.75" customHeight="1">
      <c r="A22" s="48" t="s">
        <v>49</v>
      </c>
      <c r="B22" s="23" t="s">
        <v>178</v>
      </c>
      <c r="C22" s="48" t="s">
        <v>115</v>
      </c>
      <c r="D22" s="27">
        <v>1</v>
      </c>
      <c r="E22" s="27">
        <v>4</v>
      </c>
      <c r="F22" s="22" t="s">
        <v>32</v>
      </c>
      <c r="G22" s="48" t="s">
        <v>99</v>
      </c>
      <c r="H22" s="20">
        <v>1</v>
      </c>
      <c r="I22" s="20">
        <v>3</v>
      </c>
      <c r="J22" s="22" t="s">
        <v>47</v>
      </c>
      <c r="K22" s="42"/>
      <c r="N22" s="6">
        <f>E22/E45</f>
        <v>6.0606060606060608E-2</v>
      </c>
      <c r="O22" s="6">
        <f>I22/I45</f>
        <v>5.8823529411764705E-2</v>
      </c>
      <c r="P22" s="6">
        <f t="shared" si="0"/>
        <v>6.0606060606060608E-2</v>
      </c>
      <c r="Q22" s="6">
        <f t="shared" si="1"/>
        <v>5.8823529411764705E-2</v>
      </c>
    </row>
    <row r="23" spans="1:17" ht="86.25" customHeight="1">
      <c r="A23" s="48" t="s">
        <v>50</v>
      </c>
      <c r="B23" s="23" t="s">
        <v>179</v>
      </c>
      <c r="C23" s="48" t="s">
        <v>103</v>
      </c>
      <c r="D23" s="27">
        <v>1</v>
      </c>
      <c r="E23" s="27">
        <v>5</v>
      </c>
      <c r="F23" s="21" t="s">
        <v>29</v>
      </c>
      <c r="G23" s="48" t="s">
        <v>104</v>
      </c>
      <c r="H23" s="20">
        <v>1</v>
      </c>
      <c r="I23" s="20">
        <v>5</v>
      </c>
      <c r="J23" s="21" t="s">
        <v>29</v>
      </c>
      <c r="K23" s="42"/>
      <c r="N23" s="6">
        <f>E23/E45</f>
        <v>7.575757575757576E-2</v>
      </c>
      <c r="O23" s="6">
        <f>I23/I45</f>
        <v>9.8039215686274508E-2</v>
      </c>
      <c r="P23" s="6">
        <f t="shared" si="0"/>
        <v>7.575757575757576E-2</v>
      </c>
      <c r="Q23" s="6">
        <f t="shared" si="1"/>
        <v>9.8039215686274508E-2</v>
      </c>
    </row>
    <row r="24" spans="1:17" ht="53.25" customHeight="1">
      <c r="A24" s="48" t="s">
        <v>53</v>
      </c>
      <c r="B24" s="23" t="s">
        <v>88</v>
      </c>
      <c r="C24" s="62" t="s">
        <v>148</v>
      </c>
      <c r="D24" s="20">
        <v>1</v>
      </c>
      <c r="E24" s="20">
        <v>3</v>
      </c>
      <c r="F24" s="22" t="s">
        <v>47</v>
      </c>
      <c r="G24" s="62" t="s">
        <v>93</v>
      </c>
      <c r="H24" s="20">
        <v>1</v>
      </c>
      <c r="I24" s="20">
        <v>2</v>
      </c>
      <c r="J24" s="22" t="s">
        <v>72</v>
      </c>
      <c r="K24" s="42"/>
      <c r="N24" s="6">
        <f>E24/E45</f>
        <v>4.5454545454545456E-2</v>
      </c>
      <c r="O24" s="6">
        <f>I24/I45</f>
        <v>3.9215686274509803E-2</v>
      </c>
      <c r="P24" s="6">
        <f t="shared" si="0"/>
        <v>4.5454545454545456E-2</v>
      </c>
      <c r="Q24" s="6">
        <f t="shared" si="1"/>
        <v>3.9215686274509803E-2</v>
      </c>
    </row>
    <row r="25" spans="1:17" ht="35.25" customHeight="1">
      <c r="A25" s="48" t="s">
        <v>55</v>
      </c>
      <c r="B25" s="23" t="s">
        <v>52</v>
      </c>
      <c r="C25" s="63"/>
      <c r="D25" s="20">
        <v>1</v>
      </c>
      <c r="E25" s="20">
        <v>1</v>
      </c>
      <c r="F25" s="22" t="s">
        <v>39</v>
      </c>
      <c r="G25" s="62"/>
      <c r="H25" s="20">
        <v>1</v>
      </c>
      <c r="I25" s="20">
        <v>1</v>
      </c>
      <c r="J25" s="22" t="s">
        <v>39</v>
      </c>
      <c r="K25" s="42"/>
      <c r="N25" s="6">
        <f>E25/E45</f>
        <v>1.5151515151515152E-2</v>
      </c>
      <c r="O25" s="6">
        <f>I25/I45</f>
        <v>1.9607843137254902E-2</v>
      </c>
      <c r="P25" s="6">
        <f t="shared" si="0"/>
        <v>1.5151515151515152E-2</v>
      </c>
      <c r="Q25" s="6">
        <f t="shared" si="1"/>
        <v>1.9607843137254902E-2</v>
      </c>
    </row>
    <row r="26" spans="1:17" ht="33" customHeight="1">
      <c r="A26" s="48" t="s">
        <v>56</v>
      </c>
      <c r="B26" s="23" t="s">
        <v>89</v>
      </c>
      <c r="C26" s="63"/>
      <c r="D26" s="20">
        <v>1</v>
      </c>
      <c r="E26" s="20">
        <v>1</v>
      </c>
      <c r="F26" s="22" t="s">
        <v>39</v>
      </c>
      <c r="G26" s="62"/>
      <c r="H26" s="20">
        <v>1</v>
      </c>
      <c r="I26" s="20">
        <v>1</v>
      </c>
      <c r="J26" s="22" t="s">
        <v>39</v>
      </c>
      <c r="K26" s="42"/>
      <c r="N26" s="6">
        <f>E26/E45</f>
        <v>1.5151515151515152E-2</v>
      </c>
      <c r="O26" s="6">
        <f>I26/I45</f>
        <v>1.9607843137254902E-2</v>
      </c>
      <c r="P26" s="6">
        <f t="shared" si="0"/>
        <v>1.5151515151515152E-2</v>
      </c>
      <c r="Q26" s="6">
        <f t="shared" si="1"/>
        <v>1.9607843137254902E-2</v>
      </c>
    </row>
    <row r="27" spans="1:17" ht="50.25" customHeight="1">
      <c r="A27" s="48" t="s">
        <v>57</v>
      </c>
      <c r="B27" s="25" t="s">
        <v>54</v>
      </c>
      <c r="C27" s="48" t="s">
        <v>90</v>
      </c>
      <c r="D27" s="20">
        <v>1</v>
      </c>
      <c r="E27" s="20">
        <v>5</v>
      </c>
      <c r="F27" s="21" t="s">
        <v>29</v>
      </c>
      <c r="G27" s="48" t="s">
        <v>93</v>
      </c>
      <c r="H27" s="20">
        <v>1</v>
      </c>
      <c r="I27" s="20">
        <v>5</v>
      </c>
      <c r="J27" s="21" t="s">
        <v>29</v>
      </c>
      <c r="K27" s="42"/>
      <c r="N27" s="6">
        <f>E27/E45</f>
        <v>7.575757575757576E-2</v>
      </c>
      <c r="O27" s="6">
        <f>I27/I45</f>
        <v>9.8039215686274508E-2</v>
      </c>
      <c r="P27" s="6">
        <f t="shared" si="0"/>
        <v>7.575757575757576E-2</v>
      </c>
      <c r="Q27" s="6">
        <f t="shared" si="1"/>
        <v>9.8039215686274508E-2</v>
      </c>
    </row>
    <row r="28" spans="1:17" ht="66.75" customHeight="1">
      <c r="A28" s="48" t="s">
        <v>58</v>
      </c>
      <c r="B28" s="25" t="s">
        <v>183</v>
      </c>
      <c r="C28" s="48" t="s">
        <v>105</v>
      </c>
      <c r="D28" s="20">
        <v>1</v>
      </c>
      <c r="E28" s="20">
        <v>5</v>
      </c>
      <c r="F28" s="21" t="s">
        <v>29</v>
      </c>
      <c r="G28" s="48" t="s">
        <v>106</v>
      </c>
      <c r="H28" s="20">
        <v>1</v>
      </c>
      <c r="I28" s="20">
        <v>5</v>
      </c>
      <c r="J28" s="21" t="s">
        <v>29</v>
      </c>
      <c r="K28" s="42"/>
      <c r="N28" s="6">
        <f>E28/E45</f>
        <v>7.575757575757576E-2</v>
      </c>
      <c r="O28" s="6">
        <f>I28/I45</f>
        <v>9.8039215686274508E-2</v>
      </c>
      <c r="P28" s="6">
        <f t="shared" si="0"/>
        <v>7.575757575757576E-2</v>
      </c>
      <c r="Q28" s="6">
        <f t="shared" si="1"/>
        <v>9.8039215686274508E-2</v>
      </c>
    </row>
    <row r="29" spans="1:17" ht="116.25" customHeight="1">
      <c r="A29" s="48" t="s">
        <v>60</v>
      </c>
      <c r="B29" s="23" t="s">
        <v>59</v>
      </c>
      <c r="C29" s="48" t="s">
        <v>107</v>
      </c>
      <c r="D29" s="27">
        <v>1</v>
      </c>
      <c r="E29" s="27">
        <v>2</v>
      </c>
      <c r="F29" s="22" t="s">
        <v>72</v>
      </c>
      <c r="G29" s="48" t="s">
        <v>93</v>
      </c>
      <c r="H29" s="20">
        <v>1</v>
      </c>
      <c r="I29" s="20">
        <v>1</v>
      </c>
      <c r="J29" s="22" t="s">
        <v>39</v>
      </c>
      <c r="K29" s="14"/>
      <c r="N29" s="6">
        <f>E29/E45</f>
        <v>3.0303030303030304E-2</v>
      </c>
      <c r="O29" s="6">
        <f>I29/I45</f>
        <v>1.9607843137254902E-2</v>
      </c>
      <c r="P29" s="6">
        <f t="shared" si="0"/>
        <v>3.0303030303030304E-2</v>
      </c>
      <c r="Q29" s="6">
        <f t="shared" si="1"/>
        <v>1.9607843137254902E-2</v>
      </c>
    </row>
    <row r="30" spans="1:17" ht="87.75" customHeight="1">
      <c r="A30" s="48" t="s">
        <v>139</v>
      </c>
      <c r="B30" s="23" t="s">
        <v>128</v>
      </c>
      <c r="C30" s="62" t="s">
        <v>205</v>
      </c>
      <c r="D30" s="20">
        <v>2</v>
      </c>
      <c r="E30" s="20">
        <v>2</v>
      </c>
      <c r="F30" s="22" t="s">
        <v>32</v>
      </c>
      <c r="G30" s="48" t="s">
        <v>93</v>
      </c>
      <c r="H30" s="20">
        <v>1</v>
      </c>
      <c r="I30" s="20">
        <v>1</v>
      </c>
      <c r="J30" s="22" t="s">
        <v>39</v>
      </c>
      <c r="K30" s="42"/>
      <c r="N30" s="6">
        <f>E30/E45</f>
        <v>3.0303030303030304E-2</v>
      </c>
      <c r="O30" s="6">
        <f>I30/I45</f>
        <v>1.9607843137254902E-2</v>
      </c>
      <c r="P30" s="6">
        <f t="shared" si="0"/>
        <v>6.0606060606060608E-2</v>
      </c>
      <c r="Q30" s="6">
        <f t="shared" si="1"/>
        <v>1.9607843137254902E-2</v>
      </c>
    </row>
    <row r="31" spans="1:17" ht="47.25" customHeight="1">
      <c r="A31" s="48" t="s">
        <v>61</v>
      </c>
      <c r="B31" s="23" t="s">
        <v>130</v>
      </c>
      <c r="C31" s="62"/>
      <c r="D31" s="20">
        <v>2</v>
      </c>
      <c r="E31" s="20">
        <v>2</v>
      </c>
      <c r="F31" s="22" t="s">
        <v>32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E31/E45</f>
        <v>3.0303030303030304E-2</v>
      </c>
      <c r="O31" s="6">
        <f>I31/I45</f>
        <v>1.9607843137254902E-2</v>
      </c>
      <c r="P31" s="6">
        <f t="shared" si="0"/>
        <v>6.0606060606060608E-2</v>
      </c>
      <c r="Q31" s="6">
        <f t="shared" si="1"/>
        <v>1.9607843137254902E-2</v>
      </c>
    </row>
    <row r="32" spans="1:17" ht="80.25" customHeight="1">
      <c r="A32" s="48" t="s">
        <v>117</v>
      </c>
      <c r="B32" s="23" t="s">
        <v>131</v>
      </c>
      <c r="C32" s="48" t="s">
        <v>91</v>
      </c>
      <c r="D32" s="20">
        <v>3</v>
      </c>
      <c r="E32" s="20">
        <v>2</v>
      </c>
      <c r="F32" s="22" t="s">
        <v>27</v>
      </c>
      <c r="G32" s="48" t="s">
        <v>93</v>
      </c>
      <c r="H32" s="20">
        <v>2</v>
      </c>
      <c r="I32" s="20">
        <v>1</v>
      </c>
      <c r="J32" s="22" t="s">
        <v>72</v>
      </c>
      <c r="K32" s="42"/>
      <c r="N32" s="6">
        <f>E32/E45</f>
        <v>3.0303030303030304E-2</v>
      </c>
      <c r="O32" s="6">
        <f>I32/I45</f>
        <v>1.9607843137254902E-2</v>
      </c>
      <c r="P32" s="6">
        <f t="shared" si="0"/>
        <v>9.0909090909090912E-2</v>
      </c>
      <c r="Q32" s="6">
        <f t="shared" si="1"/>
        <v>3.9215686274509803E-2</v>
      </c>
    </row>
    <row r="33" spans="1:17" ht="66" customHeight="1">
      <c r="A33" s="48" t="s">
        <v>62</v>
      </c>
      <c r="B33" s="23" t="s">
        <v>132</v>
      </c>
      <c r="C33" s="48" t="s">
        <v>109</v>
      </c>
      <c r="D33" s="20">
        <v>3</v>
      </c>
      <c r="E33" s="20">
        <v>2</v>
      </c>
      <c r="F33" s="22" t="s">
        <v>27</v>
      </c>
      <c r="G33" s="48" t="s">
        <v>108</v>
      </c>
      <c r="H33" s="20">
        <v>2</v>
      </c>
      <c r="I33" s="20">
        <v>1</v>
      </c>
      <c r="J33" s="22" t="s">
        <v>72</v>
      </c>
      <c r="K33" s="42"/>
      <c r="N33" s="6">
        <f>E33/E45</f>
        <v>3.0303030303030304E-2</v>
      </c>
      <c r="O33" s="6">
        <f>I33/I45</f>
        <v>1.9607843137254902E-2</v>
      </c>
      <c r="P33" s="6">
        <f t="shared" si="0"/>
        <v>9.0909090909090912E-2</v>
      </c>
      <c r="Q33" s="6">
        <f t="shared" si="1"/>
        <v>3.9215686274509803E-2</v>
      </c>
    </row>
    <row r="34" spans="1:17" ht="64.5" customHeight="1">
      <c r="A34" s="48" t="s">
        <v>63</v>
      </c>
      <c r="B34" s="23" t="s">
        <v>133</v>
      </c>
      <c r="C34" s="48" t="s">
        <v>127</v>
      </c>
      <c r="D34" s="20">
        <v>2</v>
      </c>
      <c r="E34" s="20">
        <v>1</v>
      </c>
      <c r="F34" s="22" t="s">
        <v>72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E34/E45</f>
        <v>1.5151515151515152E-2</v>
      </c>
      <c r="O34" s="6">
        <f>I34/I45</f>
        <v>1.9607843137254902E-2</v>
      </c>
      <c r="P34" s="6">
        <f t="shared" si="0"/>
        <v>3.0303030303030304E-2</v>
      </c>
      <c r="Q34" s="6">
        <f t="shared" si="1"/>
        <v>1.9607843137254902E-2</v>
      </c>
    </row>
    <row r="35" spans="1:17" ht="42" customHeight="1">
      <c r="A35" s="48" t="s">
        <v>64</v>
      </c>
      <c r="B35" s="23" t="s">
        <v>134</v>
      </c>
      <c r="C35" s="62" t="s">
        <v>143</v>
      </c>
      <c r="D35" s="20">
        <v>5</v>
      </c>
      <c r="E35" s="20">
        <v>2</v>
      </c>
      <c r="F35" s="21" t="s">
        <v>28</v>
      </c>
      <c r="G35" s="62" t="s">
        <v>110</v>
      </c>
      <c r="H35" s="20">
        <v>5</v>
      </c>
      <c r="I35" s="20">
        <v>2</v>
      </c>
      <c r="J35" s="21" t="s">
        <v>28</v>
      </c>
      <c r="K35" s="42"/>
      <c r="N35" s="6">
        <f>E35/E45</f>
        <v>3.0303030303030304E-2</v>
      </c>
      <c r="O35" s="6">
        <f>I35/I45</f>
        <v>3.9215686274509803E-2</v>
      </c>
      <c r="P35" s="6">
        <f t="shared" si="0"/>
        <v>0.15151515151515152</v>
      </c>
      <c r="Q35" s="6">
        <f t="shared" si="1"/>
        <v>0.19607843137254902</v>
      </c>
    </row>
    <row r="36" spans="1:17" ht="32.25" customHeight="1">
      <c r="A36" s="48" t="s">
        <v>65</v>
      </c>
      <c r="B36" s="23" t="s">
        <v>140</v>
      </c>
      <c r="C36" s="62"/>
      <c r="D36" s="20">
        <v>5</v>
      </c>
      <c r="E36" s="20">
        <v>1</v>
      </c>
      <c r="F36" s="21" t="s">
        <v>29</v>
      </c>
      <c r="G36" s="62"/>
      <c r="H36" s="20">
        <v>5</v>
      </c>
      <c r="I36" s="20">
        <v>1</v>
      </c>
      <c r="J36" s="21" t="s">
        <v>29</v>
      </c>
      <c r="K36" s="42"/>
      <c r="N36" s="6">
        <f>E36/E45</f>
        <v>1.5151515151515152E-2</v>
      </c>
      <c r="O36" s="6">
        <f>I36/I45</f>
        <v>1.9607843137254902E-2</v>
      </c>
      <c r="P36" s="6">
        <f t="shared" si="0"/>
        <v>7.575757575757576E-2</v>
      </c>
      <c r="Q36" s="6">
        <f t="shared" si="1"/>
        <v>9.8039215686274508E-2</v>
      </c>
    </row>
    <row r="37" spans="1:17" ht="42" customHeight="1">
      <c r="A37" s="48" t="s">
        <v>66</v>
      </c>
      <c r="B37" s="23" t="s">
        <v>141</v>
      </c>
      <c r="C37" s="62"/>
      <c r="D37" s="20">
        <v>4</v>
      </c>
      <c r="E37" s="20">
        <v>1</v>
      </c>
      <c r="F37" s="22" t="s">
        <v>32</v>
      </c>
      <c r="G37" s="62"/>
      <c r="H37" s="20">
        <v>4</v>
      </c>
      <c r="I37" s="20">
        <v>1</v>
      </c>
      <c r="J37" s="22" t="s">
        <v>32</v>
      </c>
      <c r="K37" s="42"/>
      <c r="N37" s="6">
        <f>E37/E45</f>
        <v>1.5151515151515152E-2</v>
      </c>
      <c r="O37" s="6">
        <f>I37/I45</f>
        <v>1.9607843137254902E-2</v>
      </c>
      <c r="P37" s="6">
        <f t="shared" si="0"/>
        <v>6.0606060606060608E-2</v>
      </c>
      <c r="Q37" s="6">
        <f t="shared" si="1"/>
        <v>7.8431372549019607E-2</v>
      </c>
    </row>
    <row r="38" spans="1:17" ht="39.75" customHeight="1">
      <c r="A38" s="48" t="s">
        <v>67</v>
      </c>
      <c r="B38" s="23" t="s">
        <v>142</v>
      </c>
      <c r="C38" s="62"/>
      <c r="D38" s="20">
        <v>5</v>
      </c>
      <c r="E38" s="20">
        <v>1</v>
      </c>
      <c r="F38" s="21" t="s">
        <v>29</v>
      </c>
      <c r="G38" s="62"/>
      <c r="H38" s="20">
        <v>5</v>
      </c>
      <c r="I38" s="20">
        <v>1</v>
      </c>
      <c r="J38" s="21" t="s">
        <v>29</v>
      </c>
      <c r="K38" s="42"/>
      <c r="N38" s="6">
        <f>E38/E45</f>
        <v>1.5151515151515152E-2</v>
      </c>
      <c r="O38" s="6">
        <f>I38/I45</f>
        <v>1.9607843137254902E-2</v>
      </c>
      <c r="P38" s="6">
        <f t="shared" si="0"/>
        <v>7.575757575757576E-2</v>
      </c>
      <c r="Q38" s="6">
        <f t="shared" si="1"/>
        <v>9.8039215686274508E-2</v>
      </c>
    </row>
    <row r="39" spans="1:17" ht="32.25" customHeight="1">
      <c r="A39" s="48" t="s">
        <v>68</v>
      </c>
      <c r="B39" s="23" t="s">
        <v>184</v>
      </c>
      <c r="C39" s="62"/>
      <c r="D39" s="20">
        <v>4</v>
      </c>
      <c r="E39" s="20">
        <v>2</v>
      </c>
      <c r="F39" s="21" t="s">
        <v>26</v>
      </c>
      <c r="G39" s="62"/>
      <c r="H39" s="20">
        <v>3</v>
      </c>
      <c r="I39" s="20">
        <v>2</v>
      </c>
      <c r="J39" s="22" t="s">
        <v>27</v>
      </c>
      <c r="K39" s="42"/>
      <c r="N39" s="6">
        <f>E39/E45</f>
        <v>3.0303030303030304E-2</v>
      </c>
      <c r="O39" s="6">
        <f>I39/I45</f>
        <v>3.9215686274509803E-2</v>
      </c>
      <c r="P39" s="6">
        <f t="shared" si="0"/>
        <v>0.12121212121212122</v>
      </c>
      <c r="Q39" s="6">
        <f t="shared" si="1"/>
        <v>0.11764705882352941</v>
      </c>
    </row>
    <row r="40" spans="1:17" ht="55.5" customHeight="1">
      <c r="A40" s="48" t="s">
        <v>69</v>
      </c>
      <c r="B40" s="23" t="s">
        <v>185</v>
      </c>
      <c r="C40" s="62"/>
      <c r="D40" s="20">
        <v>5</v>
      </c>
      <c r="E40" s="20">
        <v>1</v>
      </c>
      <c r="F40" s="21" t="s">
        <v>29</v>
      </c>
      <c r="G40" s="62"/>
      <c r="H40" s="20">
        <v>5</v>
      </c>
      <c r="I40" s="20">
        <v>1</v>
      </c>
      <c r="J40" s="21" t="s">
        <v>29</v>
      </c>
      <c r="K40" s="42"/>
      <c r="N40" s="6">
        <f>E40/E45</f>
        <v>1.5151515151515152E-2</v>
      </c>
      <c r="O40" s="6">
        <f>I40/I45</f>
        <v>1.9607843137254902E-2</v>
      </c>
      <c r="P40" s="6">
        <f t="shared" si="0"/>
        <v>7.575757575757576E-2</v>
      </c>
      <c r="Q40" s="6">
        <f t="shared" si="1"/>
        <v>9.8039215686274508E-2</v>
      </c>
    </row>
    <row r="41" spans="1:17" ht="64.5" customHeight="1">
      <c r="A41" s="48" t="s">
        <v>186</v>
      </c>
      <c r="B41" s="23" t="s">
        <v>135</v>
      </c>
      <c r="C41" s="48" t="s">
        <v>187</v>
      </c>
      <c r="D41" s="20">
        <v>5</v>
      </c>
      <c r="E41" s="20">
        <v>1</v>
      </c>
      <c r="F41" s="21" t="s">
        <v>29</v>
      </c>
      <c r="G41" s="48" t="s">
        <v>93</v>
      </c>
      <c r="H41" s="20">
        <v>5</v>
      </c>
      <c r="I41" s="20">
        <v>1</v>
      </c>
      <c r="J41" s="21" t="s">
        <v>29</v>
      </c>
      <c r="K41" s="42"/>
      <c r="N41" s="6">
        <f>E41/E45</f>
        <v>1.5151515151515152E-2</v>
      </c>
      <c r="O41" s="6">
        <f>I41/I45</f>
        <v>1.9607843137254902E-2</v>
      </c>
      <c r="P41" s="6">
        <f t="shared" si="0"/>
        <v>7.575757575757576E-2</v>
      </c>
      <c r="Q41" s="6">
        <f t="shared" si="1"/>
        <v>9.8039215686274508E-2</v>
      </c>
    </row>
    <row r="42" spans="1:17" ht="63.75" customHeight="1">
      <c r="A42" s="48" t="s">
        <v>149</v>
      </c>
      <c r="B42" s="25" t="s">
        <v>188</v>
      </c>
      <c r="C42" s="48" t="s">
        <v>206</v>
      </c>
      <c r="D42" s="27">
        <v>2</v>
      </c>
      <c r="E42" s="27">
        <v>2</v>
      </c>
      <c r="F42" s="22" t="s">
        <v>32</v>
      </c>
      <c r="G42" s="48" t="s">
        <v>93</v>
      </c>
      <c r="H42" s="27">
        <v>2</v>
      </c>
      <c r="I42" s="27">
        <v>1</v>
      </c>
      <c r="J42" s="22" t="s">
        <v>72</v>
      </c>
      <c r="K42" s="42"/>
      <c r="N42" s="6">
        <f>E42/E45</f>
        <v>3.0303030303030304E-2</v>
      </c>
      <c r="O42" s="6">
        <f>I42/I45</f>
        <v>1.9607843137254902E-2</v>
      </c>
      <c r="P42" s="6">
        <f>N42*D42</f>
        <v>6.0606060606060608E-2</v>
      </c>
      <c r="Q42" s="6">
        <f>O42*H42</f>
        <v>3.9215686274509803E-2</v>
      </c>
    </row>
    <row r="43" spans="1:17" ht="98.25" customHeight="1">
      <c r="A43" s="48" t="s">
        <v>71</v>
      </c>
      <c r="B43" s="23" t="s">
        <v>189</v>
      </c>
      <c r="C43" s="48" t="s">
        <v>116</v>
      </c>
      <c r="D43" s="20">
        <v>1</v>
      </c>
      <c r="E43" s="20">
        <v>1</v>
      </c>
      <c r="F43" s="22" t="s">
        <v>39</v>
      </c>
      <c r="G43" s="48" t="s">
        <v>93</v>
      </c>
      <c r="H43" s="20">
        <v>1</v>
      </c>
      <c r="I43" s="20">
        <v>1</v>
      </c>
      <c r="J43" s="22" t="s">
        <v>39</v>
      </c>
      <c r="K43" s="42"/>
      <c r="N43" s="6">
        <f>E43/E45</f>
        <v>1.5151515151515152E-2</v>
      </c>
      <c r="O43" s="6">
        <f>I43/I45</f>
        <v>1.9607843137254902E-2</v>
      </c>
      <c r="P43" s="6">
        <f t="shared" si="0"/>
        <v>1.5151515151515152E-2</v>
      </c>
      <c r="Q43" s="6">
        <f t="shared" si="1"/>
        <v>1.9607843137254902E-2</v>
      </c>
    </row>
    <row r="44" spans="1:17" ht="56.25" customHeight="1">
      <c r="A44" s="48" t="s">
        <v>73</v>
      </c>
      <c r="B44" s="23" t="s">
        <v>190</v>
      </c>
      <c r="C44" s="50" t="s">
        <v>207</v>
      </c>
      <c r="D44" s="20">
        <v>1</v>
      </c>
      <c r="E44" s="20">
        <v>1</v>
      </c>
      <c r="F44" s="22" t="s">
        <v>39</v>
      </c>
      <c r="G44" s="50" t="s">
        <v>207</v>
      </c>
      <c r="H44" s="20">
        <v>1</v>
      </c>
      <c r="I44" s="20">
        <v>1</v>
      </c>
      <c r="J44" s="22" t="s">
        <v>39</v>
      </c>
      <c r="K44" s="42"/>
      <c r="N44" s="6">
        <f>E44/E45</f>
        <v>1.5151515151515152E-2</v>
      </c>
      <c r="O44" s="6">
        <f>I44/I45</f>
        <v>1.9607843137254902E-2</v>
      </c>
      <c r="P44" s="6">
        <f t="shared" si="0"/>
        <v>1.5151515151515152E-2</v>
      </c>
      <c r="Q44" s="6">
        <f t="shared" si="1"/>
        <v>1.9607843137254902E-2</v>
      </c>
    </row>
    <row r="45" spans="1:17" ht="15.75">
      <c r="A45" s="28"/>
      <c r="B45" s="29"/>
      <c r="C45" s="30" t="s">
        <v>74</v>
      </c>
      <c r="D45" s="31">
        <f>SUM(D15:D44)</f>
        <v>73</v>
      </c>
      <c r="E45" s="31">
        <f>SUM(E15:E44)</f>
        <v>66</v>
      </c>
      <c r="F45" s="32"/>
      <c r="G45" s="31"/>
      <c r="H45" s="31">
        <f>SUM(H15:H44)</f>
        <v>65</v>
      </c>
      <c r="I45" s="31">
        <f>SUM(I15:I44)</f>
        <v>51</v>
      </c>
      <c r="J45" s="32"/>
      <c r="P45" s="7"/>
    </row>
    <row r="46" spans="1:17" ht="15.75">
      <c r="A46" s="59" t="s">
        <v>75</v>
      </c>
      <c r="B46" s="59"/>
      <c r="C46" s="59"/>
      <c r="D46" s="59"/>
      <c r="E46" s="59"/>
      <c r="F46" s="33">
        <f>SUM(P15:P44)</f>
        <v>2.0303030303030298</v>
      </c>
      <c r="G46" s="47"/>
      <c r="H46" s="47"/>
      <c r="I46" s="47"/>
      <c r="J46" s="33">
        <f>SUM(Q15:Q44)</f>
        <v>1.8431372549019613</v>
      </c>
      <c r="K46" s="42"/>
    </row>
    <row r="47" spans="1:17">
      <c r="A47" s="60" t="s">
        <v>92</v>
      </c>
      <c r="B47" s="61"/>
      <c r="C47" s="61"/>
      <c r="D47" s="61"/>
      <c r="E47" s="61"/>
      <c r="F47" s="61"/>
      <c r="G47" s="61"/>
    </row>
    <row r="49" spans="1:10" ht="18" customHeight="1">
      <c r="A49" s="64" t="s">
        <v>3</v>
      </c>
      <c r="B49" s="64"/>
      <c r="C49" s="64"/>
      <c r="D49" s="64"/>
      <c r="E49" s="1"/>
      <c r="F49" s="12"/>
      <c r="G49" s="1"/>
      <c r="H49" s="1"/>
      <c r="I49" s="1"/>
      <c r="J49" s="12"/>
    </row>
    <row r="50" spans="1:10" ht="20.25" customHeight="1">
      <c r="A50" s="2"/>
      <c r="B50"/>
      <c r="E50" s="1"/>
      <c r="F50" s="12"/>
      <c r="G50" s="1"/>
      <c r="H50" s="1"/>
      <c r="I50" s="1"/>
      <c r="J50" s="12"/>
    </row>
    <row r="51" spans="1:10" ht="30.75" customHeight="1">
      <c r="A51" s="34" t="s">
        <v>4</v>
      </c>
      <c r="B51" s="65" t="s">
        <v>5</v>
      </c>
      <c r="C51" s="65"/>
      <c r="D51" s="66" t="s">
        <v>6</v>
      </c>
      <c r="E51" s="66"/>
      <c r="F51" s="66"/>
      <c r="G51" s="35" t="s">
        <v>7</v>
      </c>
      <c r="H51" s="3"/>
      <c r="I51" s="1"/>
      <c r="J51" s="12"/>
    </row>
    <row r="52" spans="1:10" ht="24" customHeight="1">
      <c r="A52" s="34" t="s">
        <v>8</v>
      </c>
      <c r="B52" s="65" t="s">
        <v>9</v>
      </c>
      <c r="C52" s="65"/>
      <c r="D52" s="66" t="s">
        <v>10</v>
      </c>
      <c r="E52" s="66"/>
      <c r="F52" s="66"/>
      <c r="G52" s="35" t="s">
        <v>11</v>
      </c>
      <c r="H52" s="3"/>
      <c r="I52" s="1"/>
      <c r="J52" s="12"/>
    </row>
    <row r="54" spans="1:10" ht="15.75">
      <c r="A54" s="57" t="s">
        <v>191</v>
      </c>
      <c r="B54" s="58"/>
    </row>
  </sheetData>
  <mergeCells count="30">
    <mergeCell ref="A54:B54"/>
    <mergeCell ref="A46:E46"/>
    <mergeCell ref="A47:G47"/>
    <mergeCell ref="A49:D49"/>
    <mergeCell ref="B51:C51"/>
    <mergeCell ref="D51:F51"/>
    <mergeCell ref="B52:C52"/>
    <mergeCell ref="D52:F52"/>
    <mergeCell ref="N13:O13"/>
    <mergeCell ref="P13:Q13"/>
    <mergeCell ref="C24:C26"/>
    <mergeCell ref="G24:G26"/>
    <mergeCell ref="C30:C31"/>
    <mergeCell ref="C35:C40"/>
    <mergeCell ref="G35:G40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Врач-профпатолог, Поликлиника&amp;R&amp;"Times New Roman,обычный"&amp;8&amp;P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C20" sqref="C20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/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Врач-профпатолог, Поликлиника&amp;R&amp;"Times New Roman,обычный"&amp;8 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62"/>
  <sheetViews>
    <sheetView view="pageBreakPreview" topLeftCell="A57" zoomScale="80" zoomScaleNormal="100" zoomScaleSheetLayoutView="80" workbookViewId="0">
      <selection activeCell="I60" sqref="I60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218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217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E15/E53</f>
        <v>1.9230769230769232E-2</v>
      </c>
      <c r="O15" s="6">
        <f>I15/I53</f>
        <v>1.2048192771084338E-2</v>
      </c>
      <c r="P15" s="6">
        <f>N15*D15</f>
        <v>3.8461538461538464E-2</v>
      </c>
      <c r="Q15" s="6">
        <f>O15*H15</f>
        <v>2.4096385542168676E-2</v>
      </c>
    </row>
    <row r="16" spans="1:17" ht="96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E16/E53</f>
        <v>1.9230769230769232E-2</v>
      </c>
      <c r="O16" s="6">
        <f>I16/I53</f>
        <v>1.2048192771084338E-2</v>
      </c>
      <c r="P16" s="6">
        <f t="shared" ref="P16:P47" si="0">N16*D16</f>
        <v>3.8461538461538464E-2</v>
      </c>
      <c r="Q16" s="6">
        <f t="shared" ref="Q16:Q47" si="1">O16*H16</f>
        <v>2.4096385542168676E-2</v>
      </c>
    </row>
    <row r="17" spans="1:17" ht="83.25" customHeight="1">
      <c r="A17" s="48" t="s">
        <v>144</v>
      </c>
      <c r="B17" s="19" t="s">
        <v>119</v>
      </c>
      <c r="C17" s="48" t="s">
        <v>153</v>
      </c>
      <c r="D17" s="20">
        <v>3</v>
      </c>
      <c r="E17" s="20">
        <v>2</v>
      </c>
      <c r="F17" s="22" t="s">
        <v>27</v>
      </c>
      <c r="G17" s="48" t="s">
        <v>154</v>
      </c>
      <c r="H17" s="20">
        <v>2</v>
      </c>
      <c r="I17" s="20">
        <v>1</v>
      </c>
      <c r="J17" s="22" t="s">
        <v>72</v>
      </c>
      <c r="K17" s="42"/>
      <c r="N17" s="6">
        <f>E17/E53</f>
        <v>1.9230769230769232E-2</v>
      </c>
      <c r="O17" s="6">
        <f>I17/I53</f>
        <v>1.2048192771084338E-2</v>
      </c>
      <c r="P17" s="6">
        <f t="shared" si="0"/>
        <v>5.7692307692307696E-2</v>
      </c>
      <c r="Q17" s="6">
        <f t="shared" si="1"/>
        <v>2.4096385542168676E-2</v>
      </c>
    </row>
    <row r="18" spans="1:17" ht="54.75" customHeight="1">
      <c r="A18" s="48" t="s">
        <v>94</v>
      </c>
      <c r="B18" s="23" t="s">
        <v>120</v>
      </c>
      <c r="C18" s="48" t="s">
        <v>95</v>
      </c>
      <c r="D18" s="20">
        <v>1</v>
      </c>
      <c r="E18" s="20">
        <v>5</v>
      </c>
      <c r="F18" s="21" t="s">
        <v>29</v>
      </c>
      <c r="G18" s="48" t="s">
        <v>93</v>
      </c>
      <c r="H18" s="20">
        <v>1</v>
      </c>
      <c r="I18" s="20">
        <v>4</v>
      </c>
      <c r="J18" s="22" t="s">
        <v>32</v>
      </c>
      <c r="N18" s="6">
        <f>E18/E53</f>
        <v>4.807692307692308E-2</v>
      </c>
      <c r="O18" s="6">
        <f>I18/I53</f>
        <v>4.8192771084337352E-2</v>
      </c>
      <c r="P18" s="6">
        <f t="shared" si="0"/>
        <v>4.807692307692308E-2</v>
      </c>
      <c r="Q18" s="6">
        <f>O18*H18</f>
        <v>4.8192771084337352E-2</v>
      </c>
    </row>
    <row r="19" spans="1:17" ht="128.25" customHeight="1">
      <c r="A19" s="48" t="s">
        <v>159</v>
      </c>
      <c r="B19" s="23" t="s">
        <v>158</v>
      </c>
      <c r="C19" s="48" t="s">
        <v>181</v>
      </c>
      <c r="D19" s="20">
        <v>2</v>
      </c>
      <c r="E19" s="20">
        <v>6</v>
      </c>
      <c r="F19" s="26" t="s">
        <v>213</v>
      </c>
      <c r="G19" s="48" t="s">
        <v>136</v>
      </c>
      <c r="H19" s="20">
        <v>1</v>
      </c>
      <c r="I19" s="20">
        <v>5</v>
      </c>
      <c r="J19" s="21" t="s">
        <v>29</v>
      </c>
      <c r="N19" s="6">
        <f>E19/E53</f>
        <v>5.7692307692307696E-2</v>
      </c>
      <c r="O19" s="6">
        <f>I19/I53</f>
        <v>6.0240963855421686E-2</v>
      </c>
      <c r="P19" s="6">
        <f t="shared" si="0"/>
        <v>0.11538461538461539</v>
      </c>
      <c r="Q19" s="6">
        <f>O19*H19</f>
        <v>6.0240963855421686E-2</v>
      </c>
    </row>
    <row r="20" spans="1:17" ht="58.5" customHeight="1">
      <c r="A20" s="48" t="s">
        <v>161</v>
      </c>
      <c r="B20" s="23" t="s">
        <v>160</v>
      </c>
      <c r="C20" s="48" t="s">
        <v>162</v>
      </c>
      <c r="D20" s="20">
        <v>2</v>
      </c>
      <c r="E20" s="20">
        <v>6</v>
      </c>
      <c r="F20" s="26" t="s">
        <v>213</v>
      </c>
      <c r="G20" s="48" t="s">
        <v>93</v>
      </c>
      <c r="H20" s="20">
        <v>1</v>
      </c>
      <c r="I20" s="20">
        <v>5</v>
      </c>
      <c r="J20" s="21" t="s">
        <v>29</v>
      </c>
      <c r="N20" s="6">
        <f>E20/E53</f>
        <v>5.7692307692307696E-2</v>
      </c>
      <c r="O20" s="6">
        <f>I20/I53</f>
        <v>6.0240963855421686E-2</v>
      </c>
      <c r="P20" s="6">
        <f t="shared" si="0"/>
        <v>0.11538461538461539</v>
      </c>
      <c r="Q20" s="6">
        <f>O20*H20</f>
        <v>6.0240963855421686E-2</v>
      </c>
    </row>
    <row r="21" spans="1:17" ht="106.5" customHeight="1">
      <c r="A21" s="48" t="s">
        <v>164</v>
      </c>
      <c r="B21" s="23" t="s">
        <v>163</v>
      </c>
      <c r="C21" s="48" t="s">
        <v>166</v>
      </c>
      <c r="D21" s="20">
        <v>3</v>
      </c>
      <c r="E21" s="20">
        <v>2</v>
      </c>
      <c r="F21" s="22" t="s">
        <v>27</v>
      </c>
      <c r="G21" s="48" t="s">
        <v>165</v>
      </c>
      <c r="H21" s="20">
        <v>2</v>
      </c>
      <c r="I21" s="20">
        <v>1</v>
      </c>
      <c r="J21" s="22" t="s">
        <v>72</v>
      </c>
      <c r="N21" s="6">
        <f>E21/E53</f>
        <v>1.9230769230769232E-2</v>
      </c>
      <c r="O21" s="6">
        <f>I21/I53</f>
        <v>1.2048192771084338E-2</v>
      </c>
      <c r="P21" s="6">
        <f t="shared" si="0"/>
        <v>5.7692307692307696E-2</v>
      </c>
      <c r="Q21" s="6">
        <f>O21*H21</f>
        <v>2.4096385542168676E-2</v>
      </c>
    </row>
    <row r="22" spans="1:17" ht="114.75" customHeight="1">
      <c r="A22" s="48" t="s">
        <v>96</v>
      </c>
      <c r="B22" s="23" t="s">
        <v>167</v>
      </c>
      <c r="C22" s="48" t="s">
        <v>121</v>
      </c>
      <c r="D22" s="24">
        <v>3</v>
      </c>
      <c r="E22" s="24">
        <v>2</v>
      </c>
      <c r="F22" s="22" t="s">
        <v>27</v>
      </c>
      <c r="G22" s="49" t="s">
        <v>93</v>
      </c>
      <c r="H22" s="24">
        <v>2</v>
      </c>
      <c r="I22" s="24">
        <v>1</v>
      </c>
      <c r="J22" s="22" t="s">
        <v>72</v>
      </c>
      <c r="K22" s="42"/>
      <c r="N22" s="6">
        <f>E22/E53</f>
        <v>1.9230769230769232E-2</v>
      </c>
      <c r="O22" s="6">
        <f>I22/I53</f>
        <v>1.2048192771084338E-2</v>
      </c>
      <c r="P22" s="6">
        <f t="shared" si="0"/>
        <v>5.7692307692307696E-2</v>
      </c>
      <c r="Q22" s="6">
        <f t="shared" si="1"/>
        <v>2.4096385542168676E-2</v>
      </c>
    </row>
    <row r="23" spans="1:17" ht="90.75" customHeight="1">
      <c r="A23" s="48" t="s">
        <v>122</v>
      </c>
      <c r="B23" s="23" t="s">
        <v>34</v>
      </c>
      <c r="C23" s="48" t="s">
        <v>221</v>
      </c>
      <c r="D23" s="20">
        <v>4</v>
      </c>
      <c r="E23" s="20">
        <v>2</v>
      </c>
      <c r="F23" s="21" t="s">
        <v>26</v>
      </c>
      <c r="G23" s="48" t="s">
        <v>97</v>
      </c>
      <c r="H23" s="20">
        <v>4</v>
      </c>
      <c r="I23" s="20">
        <v>1</v>
      </c>
      <c r="J23" s="22" t="s">
        <v>32</v>
      </c>
      <c r="K23" s="42"/>
      <c r="N23" s="6">
        <f>E23/E53</f>
        <v>1.9230769230769232E-2</v>
      </c>
      <c r="O23" s="6">
        <f>I23/I53</f>
        <v>1.2048192771084338E-2</v>
      </c>
      <c r="P23" s="6">
        <f t="shared" si="0"/>
        <v>7.6923076923076927E-2</v>
      </c>
      <c r="Q23" s="6">
        <f t="shared" si="1"/>
        <v>4.8192771084337352E-2</v>
      </c>
    </row>
    <row r="24" spans="1:17" ht="94.5" customHeight="1">
      <c r="A24" s="48" t="s">
        <v>35</v>
      </c>
      <c r="B24" s="23" t="s">
        <v>123</v>
      </c>
      <c r="C24" s="48" t="s">
        <v>98</v>
      </c>
      <c r="D24" s="27">
        <v>2</v>
      </c>
      <c r="E24" s="27">
        <v>4</v>
      </c>
      <c r="F24" s="21" t="s">
        <v>26</v>
      </c>
      <c r="G24" s="48" t="s">
        <v>97</v>
      </c>
      <c r="H24" s="20">
        <v>2</v>
      </c>
      <c r="I24" s="20">
        <v>3</v>
      </c>
      <c r="J24" s="22" t="s">
        <v>27</v>
      </c>
      <c r="K24" s="42"/>
      <c r="N24" s="6">
        <f>E24/E53</f>
        <v>3.8461538461538464E-2</v>
      </c>
      <c r="O24" s="6">
        <f>I24/I53</f>
        <v>3.614457831325301E-2</v>
      </c>
      <c r="P24" s="6">
        <f t="shared" si="0"/>
        <v>7.6923076923076927E-2</v>
      </c>
      <c r="Q24" s="6">
        <f t="shared" si="1"/>
        <v>7.2289156626506021E-2</v>
      </c>
    </row>
    <row r="25" spans="1:17" ht="63" customHeight="1">
      <c r="A25" s="48" t="s">
        <v>173</v>
      </c>
      <c r="B25" s="23" t="s">
        <v>46</v>
      </c>
      <c r="C25" s="48" t="s">
        <v>180</v>
      </c>
      <c r="D25" s="20">
        <v>3</v>
      </c>
      <c r="E25" s="20">
        <v>3</v>
      </c>
      <c r="F25" s="21" t="s">
        <v>118</v>
      </c>
      <c r="G25" s="48" t="s">
        <v>93</v>
      </c>
      <c r="H25" s="20">
        <v>3</v>
      </c>
      <c r="I25" s="20">
        <v>2</v>
      </c>
      <c r="J25" s="22" t="s">
        <v>27</v>
      </c>
      <c r="K25" s="42"/>
      <c r="N25" s="6">
        <f>E25/E53</f>
        <v>2.8846153846153848E-2</v>
      </c>
      <c r="O25" s="6">
        <f>I25/I53</f>
        <v>2.4096385542168676E-2</v>
      </c>
      <c r="P25" s="6">
        <f t="shared" si="0"/>
        <v>8.6538461538461536E-2</v>
      </c>
      <c r="Q25" s="6">
        <f t="shared" si="1"/>
        <v>7.2289156626506035E-2</v>
      </c>
    </row>
    <row r="26" spans="1:17" ht="75.75" customHeight="1">
      <c r="A26" s="48" t="s">
        <v>174</v>
      </c>
      <c r="B26" s="23" t="s">
        <v>48</v>
      </c>
      <c r="C26" s="48" t="s">
        <v>180</v>
      </c>
      <c r="D26" s="20">
        <v>3</v>
      </c>
      <c r="E26" s="20">
        <v>6</v>
      </c>
      <c r="F26" s="38" t="s">
        <v>244</v>
      </c>
      <c r="G26" s="48" t="s">
        <v>93</v>
      </c>
      <c r="H26" s="20">
        <v>3</v>
      </c>
      <c r="I26" s="20">
        <v>5</v>
      </c>
      <c r="J26" s="40" t="s">
        <v>129</v>
      </c>
      <c r="K26" s="42"/>
      <c r="N26" s="6">
        <f>E26/E53</f>
        <v>5.7692307692307696E-2</v>
      </c>
      <c r="O26" s="6">
        <f>I26/I53</f>
        <v>6.0240963855421686E-2</v>
      </c>
      <c r="P26" s="6">
        <f t="shared" si="0"/>
        <v>0.17307692307692307</v>
      </c>
      <c r="Q26" s="6">
        <f t="shared" si="1"/>
        <v>0.18072289156626506</v>
      </c>
    </row>
    <row r="27" spans="1:17" ht="65.25" customHeight="1">
      <c r="A27" s="48" t="s">
        <v>125</v>
      </c>
      <c r="B27" s="23" t="s">
        <v>177</v>
      </c>
      <c r="C27" s="46" t="s">
        <v>210</v>
      </c>
      <c r="D27" s="20">
        <v>1</v>
      </c>
      <c r="E27" s="20">
        <v>5</v>
      </c>
      <c r="F27" s="21" t="s">
        <v>29</v>
      </c>
      <c r="G27" s="48" t="s">
        <v>126</v>
      </c>
      <c r="H27" s="20">
        <v>1</v>
      </c>
      <c r="I27" s="20">
        <v>4</v>
      </c>
      <c r="J27" s="22" t="s">
        <v>32</v>
      </c>
      <c r="K27" s="42"/>
      <c r="N27" s="6">
        <f>E27/E53</f>
        <v>4.807692307692308E-2</v>
      </c>
      <c r="O27" s="6">
        <f>I27/I53</f>
        <v>4.8192771084337352E-2</v>
      </c>
      <c r="P27" s="6">
        <f t="shared" si="0"/>
        <v>4.807692307692308E-2</v>
      </c>
      <c r="Q27" s="6">
        <f t="shared" si="1"/>
        <v>4.8192771084337352E-2</v>
      </c>
    </row>
    <row r="28" spans="1:17" ht="51.75" customHeight="1">
      <c r="A28" s="48" t="s">
        <v>49</v>
      </c>
      <c r="B28" s="23" t="s">
        <v>178</v>
      </c>
      <c r="C28" s="48" t="s">
        <v>115</v>
      </c>
      <c r="D28" s="27">
        <v>1</v>
      </c>
      <c r="E28" s="27">
        <v>3</v>
      </c>
      <c r="F28" s="22" t="s">
        <v>47</v>
      </c>
      <c r="G28" s="48" t="s">
        <v>99</v>
      </c>
      <c r="H28" s="20">
        <v>1</v>
      </c>
      <c r="I28" s="20">
        <v>2</v>
      </c>
      <c r="J28" s="22" t="s">
        <v>72</v>
      </c>
      <c r="K28" s="42"/>
      <c r="N28" s="6">
        <f>E28/E53</f>
        <v>2.8846153846153848E-2</v>
      </c>
      <c r="O28" s="6">
        <f>I28/I53</f>
        <v>2.4096385542168676E-2</v>
      </c>
      <c r="P28" s="6">
        <f t="shared" si="0"/>
        <v>2.8846153846153848E-2</v>
      </c>
      <c r="Q28" s="6">
        <f t="shared" si="1"/>
        <v>2.4096385542168676E-2</v>
      </c>
    </row>
    <row r="29" spans="1:17" ht="77.25" customHeight="1">
      <c r="A29" s="48" t="s">
        <v>50</v>
      </c>
      <c r="B29" s="23" t="s">
        <v>179</v>
      </c>
      <c r="C29" s="48" t="s">
        <v>103</v>
      </c>
      <c r="D29" s="27">
        <v>1</v>
      </c>
      <c r="E29" s="27">
        <v>5</v>
      </c>
      <c r="F29" s="21" t="s">
        <v>29</v>
      </c>
      <c r="G29" s="48" t="s">
        <v>104</v>
      </c>
      <c r="H29" s="20">
        <v>1</v>
      </c>
      <c r="I29" s="20">
        <v>5</v>
      </c>
      <c r="J29" s="21" t="s">
        <v>29</v>
      </c>
      <c r="K29" s="42"/>
      <c r="N29" s="6">
        <f>E29/E53</f>
        <v>4.807692307692308E-2</v>
      </c>
      <c r="O29" s="6">
        <f>I29/I53</f>
        <v>6.0240963855421686E-2</v>
      </c>
      <c r="P29" s="6">
        <f t="shared" si="0"/>
        <v>4.807692307692308E-2</v>
      </c>
      <c r="Q29" s="6">
        <f t="shared" si="1"/>
        <v>6.0240963855421686E-2</v>
      </c>
    </row>
    <row r="30" spans="1:17" ht="54" customHeight="1">
      <c r="A30" s="48" t="s">
        <v>138</v>
      </c>
      <c r="B30" s="23" t="s">
        <v>51</v>
      </c>
      <c r="C30" s="48" t="s">
        <v>219</v>
      </c>
      <c r="D30" s="27">
        <v>1</v>
      </c>
      <c r="E30" s="27">
        <v>5</v>
      </c>
      <c r="F30" s="21" t="s">
        <v>29</v>
      </c>
      <c r="G30" s="48" t="s">
        <v>99</v>
      </c>
      <c r="H30" s="27">
        <v>1</v>
      </c>
      <c r="I30" s="27">
        <v>5</v>
      </c>
      <c r="J30" s="21" t="s">
        <v>29</v>
      </c>
      <c r="K30" s="42"/>
      <c r="N30" s="6">
        <f>E30/E53</f>
        <v>4.807692307692308E-2</v>
      </c>
      <c r="O30" s="6">
        <f>I30/I53</f>
        <v>6.0240963855421686E-2</v>
      </c>
      <c r="P30" s="6">
        <f t="shared" si="0"/>
        <v>4.807692307692308E-2</v>
      </c>
      <c r="Q30" s="6">
        <f t="shared" si="1"/>
        <v>6.0240963855421686E-2</v>
      </c>
    </row>
    <row r="31" spans="1:17" ht="108" customHeight="1">
      <c r="A31" s="48" t="s">
        <v>182</v>
      </c>
      <c r="B31" s="23" t="s">
        <v>145</v>
      </c>
      <c r="C31" s="48" t="s">
        <v>219</v>
      </c>
      <c r="D31" s="20">
        <v>1</v>
      </c>
      <c r="E31" s="20">
        <v>5</v>
      </c>
      <c r="F31" s="21" t="s">
        <v>29</v>
      </c>
      <c r="G31" s="48" t="s">
        <v>220</v>
      </c>
      <c r="H31" s="20">
        <v>1</v>
      </c>
      <c r="I31" s="20">
        <v>5</v>
      </c>
      <c r="J31" s="21" t="s">
        <v>29</v>
      </c>
      <c r="K31" s="42"/>
      <c r="N31" s="6">
        <f>E31/E53</f>
        <v>4.807692307692308E-2</v>
      </c>
      <c r="O31" s="6">
        <f>I31/I53</f>
        <v>6.0240963855421686E-2</v>
      </c>
      <c r="P31" s="6">
        <f t="shared" si="0"/>
        <v>4.807692307692308E-2</v>
      </c>
      <c r="Q31" s="6">
        <f t="shared" si="1"/>
        <v>6.0240963855421686E-2</v>
      </c>
    </row>
    <row r="32" spans="1:17" ht="39" customHeight="1">
      <c r="A32" s="48" t="s">
        <v>53</v>
      </c>
      <c r="B32" s="23" t="s">
        <v>88</v>
      </c>
      <c r="C32" s="62" t="s">
        <v>148</v>
      </c>
      <c r="D32" s="20">
        <v>2</v>
      </c>
      <c r="E32" s="20">
        <v>3</v>
      </c>
      <c r="F32" s="22" t="s">
        <v>27</v>
      </c>
      <c r="G32" s="62" t="s">
        <v>93</v>
      </c>
      <c r="H32" s="20">
        <v>2</v>
      </c>
      <c r="I32" s="20">
        <v>2</v>
      </c>
      <c r="J32" s="22" t="s">
        <v>32</v>
      </c>
      <c r="K32" s="42"/>
      <c r="N32" s="6">
        <f>E32/E53</f>
        <v>2.8846153846153848E-2</v>
      </c>
      <c r="O32" s="6">
        <f>I32/I53</f>
        <v>2.4096385542168676E-2</v>
      </c>
      <c r="P32" s="6">
        <f t="shared" si="0"/>
        <v>5.7692307692307696E-2</v>
      </c>
      <c r="Q32" s="6">
        <f t="shared" si="1"/>
        <v>4.8192771084337352E-2</v>
      </c>
    </row>
    <row r="33" spans="1:17" ht="35.25" customHeight="1">
      <c r="A33" s="48" t="s">
        <v>55</v>
      </c>
      <c r="B33" s="23" t="s">
        <v>52</v>
      </c>
      <c r="C33" s="63"/>
      <c r="D33" s="20">
        <v>1</v>
      </c>
      <c r="E33" s="20">
        <v>1</v>
      </c>
      <c r="F33" s="22" t="s">
        <v>39</v>
      </c>
      <c r="G33" s="62"/>
      <c r="H33" s="20">
        <v>1</v>
      </c>
      <c r="I33" s="20">
        <v>1</v>
      </c>
      <c r="J33" s="22" t="s">
        <v>39</v>
      </c>
      <c r="K33" s="42"/>
      <c r="N33" s="6">
        <f>E33/E53</f>
        <v>9.6153846153846159E-3</v>
      </c>
      <c r="O33" s="6">
        <f>I33/I53</f>
        <v>1.2048192771084338E-2</v>
      </c>
      <c r="P33" s="6">
        <f t="shared" si="0"/>
        <v>9.6153846153846159E-3</v>
      </c>
      <c r="Q33" s="6">
        <f t="shared" si="1"/>
        <v>1.2048192771084338E-2</v>
      </c>
    </row>
    <row r="34" spans="1:17" ht="33" customHeight="1">
      <c r="A34" s="48" t="s">
        <v>56</v>
      </c>
      <c r="B34" s="23" t="s">
        <v>89</v>
      </c>
      <c r="C34" s="63"/>
      <c r="D34" s="20">
        <v>1</v>
      </c>
      <c r="E34" s="20">
        <v>1</v>
      </c>
      <c r="F34" s="22" t="s">
        <v>39</v>
      </c>
      <c r="G34" s="62"/>
      <c r="H34" s="20">
        <v>1</v>
      </c>
      <c r="I34" s="20">
        <v>1</v>
      </c>
      <c r="J34" s="22" t="s">
        <v>39</v>
      </c>
      <c r="K34" s="42"/>
      <c r="N34" s="6">
        <f>E34/E53</f>
        <v>9.6153846153846159E-3</v>
      </c>
      <c r="O34" s="6">
        <f>I34/I53</f>
        <v>1.2048192771084338E-2</v>
      </c>
      <c r="P34" s="6">
        <f t="shared" si="0"/>
        <v>9.6153846153846159E-3</v>
      </c>
      <c r="Q34" s="6">
        <f t="shared" si="1"/>
        <v>1.2048192771084338E-2</v>
      </c>
    </row>
    <row r="35" spans="1:17" ht="50.25" customHeight="1">
      <c r="A35" s="48" t="s">
        <v>57</v>
      </c>
      <c r="B35" s="25" t="s">
        <v>54</v>
      </c>
      <c r="C35" s="48" t="s">
        <v>90</v>
      </c>
      <c r="D35" s="20">
        <v>1</v>
      </c>
      <c r="E35" s="20">
        <v>5</v>
      </c>
      <c r="F35" s="21" t="s">
        <v>29</v>
      </c>
      <c r="G35" s="48" t="s">
        <v>93</v>
      </c>
      <c r="H35" s="20">
        <v>1</v>
      </c>
      <c r="I35" s="20">
        <v>5</v>
      </c>
      <c r="J35" s="21" t="s">
        <v>29</v>
      </c>
      <c r="K35" s="42"/>
      <c r="N35" s="6">
        <f>E35/E53</f>
        <v>4.807692307692308E-2</v>
      </c>
      <c r="O35" s="6">
        <f>I35/I53</f>
        <v>6.0240963855421686E-2</v>
      </c>
      <c r="P35" s="6">
        <f t="shared" si="0"/>
        <v>4.807692307692308E-2</v>
      </c>
      <c r="Q35" s="6">
        <f t="shared" si="1"/>
        <v>6.0240963855421686E-2</v>
      </c>
    </row>
    <row r="36" spans="1:17" ht="55.5" customHeight="1">
      <c r="A36" s="48" t="s">
        <v>58</v>
      </c>
      <c r="B36" s="25" t="s">
        <v>183</v>
      </c>
      <c r="C36" s="48" t="s">
        <v>105</v>
      </c>
      <c r="D36" s="20">
        <v>1</v>
      </c>
      <c r="E36" s="20">
        <v>5</v>
      </c>
      <c r="F36" s="21" t="s">
        <v>29</v>
      </c>
      <c r="G36" s="48" t="s">
        <v>106</v>
      </c>
      <c r="H36" s="20">
        <v>1</v>
      </c>
      <c r="I36" s="20">
        <v>5</v>
      </c>
      <c r="J36" s="21" t="s">
        <v>29</v>
      </c>
      <c r="K36" s="42"/>
      <c r="N36" s="6">
        <f>E36/E53</f>
        <v>4.807692307692308E-2</v>
      </c>
      <c r="O36" s="6">
        <f>I36/I53</f>
        <v>6.0240963855421686E-2</v>
      </c>
      <c r="P36" s="6">
        <f t="shared" si="0"/>
        <v>4.807692307692308E-2</v>
      </c>
      <c r="Q36" s="6">
        <f t="shared" si="1"/>
        <v>6.0240963855421686E-2</v>
      </c>
    </row>
    <row r="37" spans="1:17" ht="115.5" customHeight="1">
      <c r="A37" s="48" t="s">
        <v>60</v>
      </c>
      <c r="B37" s="23" t="s">
        <v>59</v>
      </c>
      <c r="C37" s="48" t="s">
        <v>107</v>
      </c>
      <c r="D37" s="27">
        <v>2</v>
      </c>
      <c r="E37" s="27">
        <v>2</v>
      </c>
      <c r="F37" s="22" t="s">
        <v>32</v>
      </c>
      <c r="G37" s="48" t="s">
        <v>93</v>
      </c>
      <c r="H37" s="20">
        <v>1</v>
      </c>
      <c r="I37" s="20">
        <v>1</v>
      </c>
      <c r="J37" s="22" t="s">
        <v>39</v>
      </c>
      <c r="K37" s="14"/>
      <c r="N37" s="6">
        <f>E37/E53</f>
        <v>1.9230769230769232E-2</v>
      </c>
      <c r="O37" s="6">
        <f>I37/I53</f>
        <v>1.2048192771084338E-2</v>
      </c>
      <c r="P37" s="6">
        <f t="shared" si="0"/>
        <v>3.8461538461538464E-2</v>
      </c>
      <c r="Q37" s="6">
        <f t="shared" si="1"/>
        <v>1.2048192771084338E-2</v>
      </c>
    </row>
    <row r="38" spans="1:17" ht="90" customHeight="1">
      <c r="A38" s="48" t="s">
        <v>139</v>
      </c>
      <c r="B38" s="23" t="s">
        <v>128</v>
      </c>
      <c r="C38" s="62" t="s">
        <v>205</v>
      </c>
      <c r="D38" s="20">
        <v>2</v>
      </c>
      <c r="E38" s="20">
        <v>2</v>
      </c>
      <c r="F38" s="22" t="s">
        <v>32</v>
      </c>
      <c r="G38" s="48" t="s">
        <v>93</v>
      </c>
      <c r="H38" s="20">
        <v>1</v>
      </c>
      <c r="I38" s="20">
        <v>1</v>
      </c>
      <c r="J38" s="22" t="s">
        <v>39</v>
      </c>
      <c r="K38" s="42"/>
      <c r="N38" s="6">
        <f>E38/E53</f>
        <v>1.9230769230769232E-2</v>
      </c>
      <c r="O38" s="6">
        <f>I38/I53</f>
        <v>1.2048192771084338E-2</v>
      </c>
      <c r="P38" s="6">
        <f t="shared" si="0"/>
        <v>3.8461538461538464E-2</v>
      </c>
      <c r="Q38" s="6">
        <f t="shared" si="1"/>
        <v>1.2048192771084338E-2</v>
      </c>
    </row>
    <row r="39" spans="1:17" ht="47.25" customHeight="1">
      <c r="A39" s="48" t="s">
        <v>61</v>
      </c>
      <c r="B39" s="23" t="s">
        <v>130</v>
      </c>
      <c r="C39" s="62"/>
      <c r="D39" s="20">
        <v>2</v>
      </c>
      <c r="E39" s="20">
        <v>2</v>
      </c>
      <c r="F39" s="22" t="s">
        <v>32</v>
      </c>
      <c r="G39" s="48" t="s">
        <v>93</v>
      </c>
      <c r="H39" s="20">
        <v>1</v>
      </c>
      <c r="I39" s="20">
        <v>1</v>
      </c>
      <c r="J39" s="22" t="s">
        <v>39</v>
      </c>
      <c r="K39" s="42"/>
      <c r="N39" s="6">
        <f>E39/E53</f>
        <v>1.9230769230769232E-2</v>
      </c>
      <c r="O39" s="6">
        <f>I39/I53</f>
        <v>1.2048192771084338E-2</v>
      </c>
      <c r="P39" s="6">
        <f t="shared" si="0"/>
        <v>3.8461538461538464E-2</v>
      </c>
      <c r="Q39" s="6">
        <f t="shared" si="1"/>
        <v>1.2048192771084338E-2</v>
      </c>
    </row>
    <row r="40" spans="1:17" ht="76.5" customHeight="1">
      <c r="A40" s="48" t="s">
        <v>117</v>
      </c>
      <c r="B40" s="23" t="s">
        <v>131</v>
      </c>
      <c r="C40" s="48" t="s">
        <v>91</v>
      </c>
      <c r="D40" s="20">
        <v>3</v>
      </c>
      <c r="E40" s="20">
        <v>2</v>
      </c>
      <c r="F40" s="22" t="s">
        <v>27</v>
      </c>
      <c r="G40" s="48" t="s">
        <v>93</v>
      </c>
      <c r="H40" s="20">
        <v>2</v>
      </c>
      <c r="I40" s="20">
        <v>1</v>
      </c>
      <c r="J40" s="22" t="s">
        <v>72</v>
      </c>
      <c r="K40" s="42"/>
      <c r="N40" s="6">
        <f>E40/E53</f>
        <v>1.9230769230769232E-2</v>
      </c>
      <c r="O40" s="6">
        <f>I40/I53</f>
        <v>1.2048192771084338E-2</v>
      </c>
      <c r="P40" s="6">
        <f t="shared" si="0"/>
        <v>5.7692307692307696E-2</v>
      </c>
      <c r="Q40" s="6">
        <f t="shared" si="1"/>
        <v>2.4096385542168676E-2</v>
      </c>
    </row>
    <row r="41" spans="1:17" ht="82.5" customHeight="1">
      <c r="A41" s="48" t="s">
        <v>62</v>
      </c>
      <c r="B41" s="23" t="s">
        <v>132</v>
      </c>
      <c r="C41" s="48" t="s">
        <v>109</v>
      </c>
      <c r="D41" s="20">
        <v>3</v>
      </c>
      <c r="E41" s="20">
        <v>2</v>
      </c>
      <c r="F41" s="22" t="s">
        <v>27</v>
      </c>
      <c r="G41" s="48" t="s">
        <v>108</v>
      </c>
      <c r="H41" s="20">
        <v>2</v>
      </c>
      <c r="I41" s="20">
        <v>1</v>
      </c>
      <c r="J41" s="22" t="s">
        <v>72</v>
      </c>
      <c r="K41" s="42"/>
      <c r="N41" s="6">
        <f>E41/E53</f>
        <v>1.9230769230769232E-2</v>
      </c>
      <c r="O41" s="6">
        <f>I41/I53</f>
        <v>1.2048192771084338E-2</v>
      </c>
      <c r="P41" s="6">
        <f t="shared" si="0"/>
        <v>5.7692307692307696E-2</v>
      </c>
      <c r="Q41" s="6">
        <f t="shared" si="1"/>
        <v>2.4096385542168676E-2</v>
      </c>
    </row>
    <row r="42" spans="1:17" ht="64.5" customHeight="1">
      <c r="A42" s="48" t="s">
        <v>63</v>
      </c>
      <c r="B42" s="23" t="s">
        <v>133</v>
      </c>
      <c r="C42" s="48" t="s">
        <v>127</v>
      </c>
      <c r="D42" s="20">
        <v>3</v>
      </c>
      <c r="E42" s="20">
        <v>1</v>
      </c>
      <c r="F42" s="22" t="s">
        <v>47</v>
      </c>
      <c r="G42" s="48" t="s">
        <v>93</v>
      </c>
      <c r="H42" s="20">
        <v>2</v>
      </c>
      <c r="I42" s="20">
        <v>1</v>
      </c>
      <c r="J42" s="22" t="s">
        <v>72</v>
      </c>
      <c r="K42" s="42"/>
      <c r="N42" s="6">
        <f>E42/E53</f>
        <v>9.6153846153846159E-3</v>
      </c>
      <c r="O42" s="6">
        <f>I42/I53</f>
        <v>1.2048192771084338E-2</v>
      </c>
      <c r="P42" s="6">
        <f t="shared" si="0"/>
        <v>2.8846153846153848E-2</v>
      </c>
      <c r="Q42" s="6">
        <f t="shared" si="1"/>
        <v>2.4096385542168676E-2</v>
      </c>
    </row>
    <row r="43" spans="1:17" ht="42" customHeight="1">
      <c r="A43" s="48" t="s">
        <v>64</v>
      </c>
      <c r="B43" s="23" t="s">
        <v>134</v>
      </c>
      <c r="C43" s="62" t="s">
        <v>143</v>
      </c>
      <c r="D43" s="20">
        <v>5</v>
      </c>
      <c r="E43" s="20">
        <v>2</v>
      </c>
      <c r="F43" s="21" t="s">
        <v>28</v>
      </c>
      <c r="G43" s="62" t="s">
        <v>110</v>
      </c>
      <c r="H43" s="20">
        <v>5</v>
      </c>
      <c r="I43" s="20">
        <v>2</v>
      </c>
      <c r="J43" s="21" t="s">
        <v>28</v>
      </c>
      <c r="K43" s="42"/>
      <c r="N43" s="6">
        <f>E43/E53</f>
        <v>1.9230769230769232E-2</v>
      </c>
      <c r="O43" s="6">
        <f>I43/I53</f>
        <v>2.4096385542168676E-2</v>
      </c>
      <c r="P43" s="6">
        <f t="shared" si="0"/>
        <v>9.6153846153846159E-2</v>
      </c>
      <c r="Q43" s="6">
        <f t="shared" si="1"/>
        <v>0.12048192771084337</v>
      </c>
    </row>
    <row r="44" spans="1:17" ht="28.5" customHeight="1">
      <c r="A44" s="48" t="s">
        <v>65</v>
      </c>
      <c r="B44" s="23" t="s">
        <v>140</v>
      </c>
      <c r="C44" s="62"/>
      <c r="D44" s="20">
        <v>5</v>
      </c>
      <c r="E44" s="20">
        <v>1</v>
      </c>
      <c r="F44" s="21" t="s">
        <v>29</v>
      </c>
      <c r="G44" s="62"/>
      <c r="H44" s="20">
        <v>5</v>
      </c>
      <c r="I44" s="20">
        <v>1</v>
      </c>
      <c r="J44" s="21" t="s">
        <v>29</v>
      </c>
      <c r="K44" s="42"/>
      <c r="N44" s="6">
        <f>E44/E53</f>
        <v>9.6153846153846159E-3</v>
      </c>
      <c r="O44" s="6">
        <f>I44/I53</f>
        <v>1.2048192771084338E-2</v>
      </c>
      <c r="P44" s="6">
        <f t="shared" si="0"/>
        <v>4.807692307692308E-2</v>
      </c>
      <c r="Q44" s="6">
        <f t="shared" si="1"/>
        <v>6.0240963855421686E-2</v>
      </c>
    </row>
    <row r="45" spans="1:17" ht="37.5" customHeight="1">
      <c r="A45" s="48" t="s">
        <v>66</v>
      </c>
      <c r="B45" s="23" t="s">
        <v>141</v>
      </c>
      <c r="C45" s="62"/>
      <c r="D45" s="20">
        <v>4</v>
      </c>
      <c r="E45" s="20">
        <v>1</v>
      </c>
      <c r="F45" s="22" t="s">
        <v>32</v>
      </c>
      <c r="G45" s="62"/>
      <c r="H45" s="20">
        <v>4</v>
      </c>
      <c r="I45" s="20">
        <v>1</v>
      </c>
      <c r="J45" s="22" t="s">
        <v>32</v>
      </c>
      <c r="K45" s="42"/>
      <c r="N45" s="6">
        <f>E45/E53</f>
        <v>9.6153846153846159E-3</v>
      </c>
      <c r="O45" s="6">
        <f>I45/I53</f>
        <v>1.2048192771084338E-2</v>
      </c>
      <c r="P45" s="6">
        <f t="shared" si="0"/>
        <v>3.8461538461538464E-2</v>
      </c>
      <c r="Q45" s="6">
        <f t="shared" si="1"/>
        <v>4.8192771084337352E-2</v>
      </c>
    </row>
    <row r="46" spans="1:17" ht="39.75" customHeight="1">
      <c r="A46" s="48" t="s">
        <v>67</v>
      </c>
      <c r="B46" s="23" t="s">
        <v>142</v>
      </c>
      <c r="C46" s="62"/>
      <c r="D46" s="20">
        <v>5</v>
      </c>
      <c r="E46" s="20">
        <v>1</v>
      </c>
      <c r="F46" s="21" t="s">
        <v>29</v>
      </c>
      <c r="G46" s="62"/>
      <c r="H46" s="20">
        <v>5</v>
      </c>
      <c r="I46" s="20">
        <v>1</v>
      </c>
      <c r="J46" s="21" t="s">
        <v>29</v>
      </c>
      <c r="K46" s="42"/>
      <c r="N46" s="6">
        <f>E46/E53</f>
        <v>9.6153846153846159E-3</v>
      </c>
      <c r="O46" s="6">
        <f>I46/I53</f>
        <v>1.2048192771084338E-2</v>
      </c>
      <c r="P46" s="6">
        <f t="shared" si="0"/>
        <v>4.807692307692308E-2</v>
      </c>
      <c r="Q46" s="6">
        <f t="shared" si="1"/>
        <v>6.0240963855421686E-2</v>
      </c>
    </row>
    <row r="47" spans="1:17" ht="32.25" customHeight="1">
      <c r="A47" s="48" t="s">
        <v>68</v>
      </c>
      <c r="B47" s="23" t="s">
        <v>184</v>
      </c>
      <c r="C47" s="62"/>
      <c r="D47" s="20">
        <v>4</v>
      </c>
      <c r="E47" s="20">
        <v>2</v>
      </c>
      <c r="F47" s="21" t="s">
        <v>26</v>
      </c>
      <c r="G47" s="62"/>
      <c r="H47" s="20">
        <v>3</v>
      </c>
      <c r="I47" s="20">
        <v>2</v>
      </c>
      <c r="J47" s="22" t="s">
        <v>27</v>
      </c>
      <c r="K47" s="42"/>
      <c r="N47" s="6">
        <f>E47/E53</f>
        <v>1.9230769230769232E-2</v>
      </c>
      <c r="O47" s="6">
        <f>I47/I53</f>
        <v>2.4096385542168676E-2</v>
      </c>
      <c r="P47" s="6">
        <f t="shared" si="0"/>
        <v>7.6923076923076927E-2</v>
      </c>
      <c r="Q47" s="6">
        <f t="shared" si="1"/>
        <v>7.2289156626506035E-2</v>
      </c>
    </row>
    <row r="48" spans="1:17" ht="48" customHeight="1">
      <c r="A48" s="48" t="s">
        <v>69</v>
      </c>
      <c r="B48" s="23" t="s">
        <v>185</v>
      </c>
      <c r="C48" s="62"/>
      <c r="D48" s="20">
        <v>5</v>
      </c>
      <c r="E48" s="20">
        <v>1</v>
      </c>
      <c r="F48" s="21" t="s">
        <v>29</v>
      </c>
      <c r="G48" s="62"/>
      <c r="H48" s="20">
        <v>5</v>
      </c>
      <c r="I48" s="20">
        <v>1</v>
      </c>
      <c r="J48" s="21" t="s">
        <v>29</v>
      </c>
      <c r="K48" s="42"/>
      <c r="N48" s="6">
        <f>E48/E53</f>
        <v>9.6153846153846159E-3</v>
      </c>
      <c r="O48" s="6">
        <f>I48/I53</f>
        <v>1.2048192771084338E-2</v>
      </c>
      <c r="P48" s="6">
        <f t="shared" ref="P48:P52" si="2">N48*D48</f>
        <v>4.807692307692308E-2</v>
      </c>
      <c r="Q48" s="6">
        <f t="shared" ref="Q48:Q52" si="3">O48*H48</f>
        <v>6.0240963855421686E-2</v>
      </c>
    </row>
    <row r="49" spans="1:17" ht="64.5" customHeight="1">
      <c r="A49" s="48" t="s">
        <v>186</v>
      </c>
      <c r="B49" s="23" t="s">
        <v>135</v>
      </c>
      <c r="C49" s="48" t="s">
        <v>187</v>
      </c>
      <c r="D49" s="20">
        <v>5</v>
      </c>
      <c r="E49" s="20">
        <v>1</v>
      </c>
      <c r="F49" s="21" t="s">
        <v>29</v>
      </c>
      <c r="G49" s="48" t="s">
        <v>93</v>
      </c>
      <c r="H49" s="20">
        <v>5</v>
      </c>
      <c r="I49" s="20">
        <v>1</v>
      </c>
      <c r="J49" s="21" t="s">
        <v>29</v>
      </c>
      <c r="K49" s="42"/>
      <c r="N49" s="6">
        <f>E49/E53</f>
        <v>9.6153846153846159E-3</v>
      </c>
      <c r="O49" s="6">
        <f>I49/I53</f>
        <v>1.2048192771084338E-2</v>
      </c>
      <c r="P49" s="6">
        <f t="shared" si="2"/>
        <v>4.807692307692308E-2</v>
      </c>
      <c r="Q49" s="6">
        <f t="shared" si="3"/>
        <v>6.0240963855421686E-2</v>
      </c>
    </row>
    <row r="50" spans="1:17" ht="70.5" customHeight="1">
      <c r="A50" s="48" t="s">
        <v>149</v>
      </c>
      <c r="B50" s="25" t="s">
        <v>188</v>
      </c>
      <c r="C50" s="48" t="s">
        <v>206</v>
      </c>
      <c r="D50" s="27">
        <v>2</v>
      </c>
      <c r="E50" s="27">
        <v>2</v>
      </c>
      <c r="F50" s="22" t="s">
        <v>32</v>
      </c>
      <c r="G50" s="48" t="s">
        <v>93</v>
      </c>
      <c r="H50" s="27">
        <v>2</v>
      </c>
      <c r="I50" s="27">
        <v>1</v>
      </c>
      <c r="J50" s="22" t="s">
        <v>72</v>
      </c>
      <c r="K50" s="42"/>
      <c r="N50" s="6">
        <f>E50/E53</f>
        <v>1.9230769230769232E-2</v>
      </c>
      <c r="O50" s="6">
        <f>I50/I53</f>
        <v>1.2048192771084338E-2</v>
      </c>
      <c r="P50" s="6">
        <f>N50*D50</f>
        <v>3.8461538461538464E-2</v>
      </c>
      <c r="Q50" s="6">
        <f>O50*H50</f>
        <v>2.4096385542168676E-2</v>
      </c>
    </row>
    <row r="51" spans="1:17" ht="64.5" customHeight="1">
      <c r="A51" s="48" t="s">
        <v>71</v>
      </c>
      <c r="B51" s="23" t="s">
        <v>189</v>
      </c>
      <c r="C51" s="76" t="s">
        <v>116</v>
      </c>
      <c r="D51" s="20">
        <v>1</v>
      </c>
      <c r="E51" s="20">
        <v>1</v>
      </c>
      <c r="F51" s="22" t="s">
        <v>39</v>
      </c>
      <c r="G51" s="76" t="s">
        <v>93</v>
      </c>
      <c r="H51" s="20">
        <v>1</v>
      </c>
      <c r="I51" s="20">
        <v>1</v>
      </c>
      <c r="J51" s="22" t="s">
        <v>39</v>
      </c>
      <c r="K51" s="42"/>
      <c r="N51" s="6">
        <f>E51/E53</f>
        <v>9.6153846153846159E-3</v>
      </c>
      <c r="O51" s="6">
        <f>I51/I53</f>
        <v>1.2048192771084338E-2</v>
      </c>
      <c r="P51" s="6">
        <f t="shared" si="2"/>
        <v>9.6153846153846159E-3</v>
      </c>
      <c r="Q51" s="6">
        <f t="shared" si="3"/>
        <v>1.2048192771084338E-2</v>
      </c>
    </row>
    <row r="52" spans="1:17" ht="60.75" customHeight="1">
      <c r="A52" s="48" t="s">
        <v>73</v>
      </c>
      <c r="B52" s="23" t="s">
        <v>190</v>
      </c>
      <c r="C52" s="77"/>
      <c r="D52" s="20">
        <v>1</v>
      </c>
      <c r="E52" s="20">
        <v>1</v>
      </c>
      <c r="F52" s="22" t="s">
        <v>39</v>
      </c>
      <c r="G52" s="77"/>
      <c r="H52" s="20">
        <v>1</v>
      </c>
      <c r="I52" s="20">
        <v>1</v>
      </c>
      <c r="J52" s="22" t="s">
        <v>39</v>
      </c>
      <c r="K52" s="42"/>
      <c r="N52" s="6">
        <f>E52/E53</f>
        <v>9.6153846153846159E-3</v>
      </c>
      <c r="O52" s="6">
        <f>I52/I53</f>
        <v>1.2048192771084338E-2</v>
      </c>
      <c r="P52" s="6">
        <f t="shared" si="2"/>
        <v>9.6153846153846159E-3</v>
      </c>
      <c r="Q52" s="6">
        <f t="shared" si="3"/>
        <v>1.2048192771084338E-2</v>
      </c>
    </row>
    <row r="53" spans="1:17" ht="15.75">
      <c r="A53" s="28"/>
      <c r="B53" s="29"/>
      <c r="C53" s="30" t="s">
        <v>74</v>
      </c>
      <c r="D53" s="31">
        <f>SUM(D15:D52)</f>
        <v>93</v>
      </c>
      <c r="E53" s="31">
        <f>SUM(E15:E52)</f>
        <v>104</v>
      </c>
      <c r="F53" s="32"/>
      <c r="G53" s="31"/>
      <c r="H53" s="31">
        <f>SUM(H15:H52)</f>
        <v>81</v>
      </c>
      <c r="I53" s="31">
        <f>SUM(I15:I52)</f>
        <v>83</v>
      </c>
      <c r="J53" s="32"/>
      <c r="P53" s="7"/>
    </row>
    <row r="54" spans="1:17" ht="15.75">
      <c r="A54" s="59" t="s">
        <v>75</v>
      </c>
      <c r="B54" s="59"/>
      <c r="C54" s="59"/>
      <c r="D54" s="59"/>
      <c r="E54" s="59"/>
      <c r="F54" s="33">
        <f>SUM(P15:P52)</f>
        <v>2.0576923076923079</v>
      </c>
      <c r="G54" s="47"/>
      <c r="H54" s="47"/>
      <c r="I54" s="47"/>
      <c r="J54" s="33">
        <f>SUM(Q15:Q52)</f>
        <v>1.7469879518072293</v>
      </c>
      <c r="K54" s="42"/>
    </row>
    <row r="55" spans="1:17">
      <c r="A55" s="60" t="s">
        <v>92</v>
      </c>
      <c r="B55" s="61"/>
      <c r="C55" s="61"/>
      <c r="D55" s="61"/>
      <c r="E55" s="61"/>
      <c r="F55" s="61"/>
      <c r="G55" s="61"/>
    </row>
    <row r="57" spans="1:17" ht="18" customHeight="1">
      <c r="A57" s="64" t="s">
        <v>3</v>
      </c>
      <c r="B57" s="64"/>
      <c r="C57" s="64"/>
      <c r="D57" s="64"/>
      <c r="E57" s="1"/>
      <c r="F57" s="12"/>
      <c r="G57" s="1"/>
      <c r="H57" s="1"/>
      <c r="I57" s="1"/>
      <c r="J57" s="12"/>
    </row>
    <row r="58" spans="1:17" ht="20.25" customHeight="1">
      <c r="A58" s="2"/>
      <c r="B58"/>
      <c r="E58" s="1"/>
      <c r="F58" s="12"/>
      <c r="G58" s="1"/>
      <c r="H58" s="1"/>
      <c r="I58" s="1"/>
      <c r="J58" s="12"/>
    </row>
    <row r="59" spans="1:17" ht="30.75" customHeight="1">
      <c r="A59" s="34" t="s">
        <v>4</v>
      </c>
      <c r="B59" s="65" t="s">
        <v>5</v>
      </c>
      <c r="C59" s="65"/>
      <c r="D59" s="66" t="s">
        <v>6</v>
      </c>
      <c r="E59" s="66"/>
      <c r="F59" s="66"/>
      <c r="G59" s="35" t="s">
        <v>7</v>
      </c>
      <c r="H59" s="3"/>
      <c r="I59" s="1"/>
      <c r="J59" s="12"/>
    </row>
    <row r="60" spans="1:17" ht="24" customHeight="1">
      <c r="A60" s="34" t="s">
        <v>8</v>
      </c>
      <c r="B60" s="65" t="s">
        <v>9</v>
      </c>
      <c r="C60" s="65"/>
      <c r="D60" s="66" t="s">
        <v>10</v>
      </c>
      <c r="E60" s="66"/>
      <c r="F60" s="66"/>
      <c r="G60" s="35" t="s">
        <v>11</v>
      </c>
      <c r="H60" s="3"/>
      <c r="I60" s="1"/>
      <c r="J60" s="12"/>
    </row>
    <row r="62" spans="1:17" ht="15.75">
      <c r="A62" s="57" t="s">
        <v>191</v>
      </c>
      <c r="B62" s="58"/>
    </row>
  </sheetData>
  <mergeCells count="32">
    <mergeCell ref="A62:B62"/>
    <mergeCell ref="C51:C52"/>
    <mergeCell ref="G51:G52"/>
    <mergeCell ref="A54:E54"/>
    <mergeCell ref="A55:G55"/>
    <mergeCell ref="A57:D57"/>
    <mergeCell ref="B59:C59"/>
    <mergeCell ref="D59:F59"/>
    <mergeCell ref="B60:C60"/>
    <mergeCell ref="D60:F60"/>
    <mergeCell ref="C32:C34"/>
    <mergeCell ref="G32:G34"/>
    <mergeCell ref="C38:C39"/>
    <mergeCell ref="C43:C48"/>
    <mergeCell ref="G43:G48"/>
    <mergeCell ref="N13:O13"/>
    <mergeCell ref="P13:Q13"/>
    <mergeCell ref="A12:A13"/>
    <mergeCell ref="B12:B13"/>
    <mergeCell ref="C12:C13"/>
    <mergeCell ref="D12:F12"/>
    <mergeCell ref="G12:G13"/>
    <mergeCell ref="H12:J12"/>
    <mergeCell ref="A7:J7"/>
    <mergeCell ref="A8:J8"/>
    <mergeCell ref="A9:J9"/>
    <mergeCell ref="A10:J10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Врач-стоматолог, Поликлиника&amp;R&amp;"Times New Roman,обычный"&amp;8&amp;P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E15" sqref="E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313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Врач-стоматолог, Поликлиника&amp;R&amp;"Times New Roman,обычный"&amp;8 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64"/>
  <sheetViews>
    <sheetView view="pageBreakPreview" topLeftCell="A58" zoomScale="80" zoomScaleNormal="100" zoomScaleSheetLayoutView="80" workbookViewId="0">
      <selection activeCell="I60" sqref="I60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222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3</v>
      </c>
      <c r="E15" s="20">
        <v>4</v>
      </c>
      <c r="F15" s="21" t="s">
        <v>33</v>
      </c>
      <c r="G15" s="48" t="s">
        <v>136</v>
      </c>
      <c r="H15" s="20">
        <v>2</v>
      </c>
      <c r="I15" s="20">
        <v>3</v>
      </c>
      <c r="J15" s="22" t="s">
        <v>27</v>
      </c>
      <c r="K15" s="42"/>
      <c r="N15" s="6">
        <f>E15/E55</f>
        <v>3.8461538461538464E-2</v>
      </c>
      <c r="O15" s="6">
        <f>I15/I55</f>
        <v>3.7499999999999999E-2</v>
      </c>
      <c r="P15" s="6">
        <f>N15*D15</f>
        <v>0.11538461538461539</v>
      </c>
      <c r="Q15" s="6">
        <f>O15*H15</f>
        <v>7.4999999999999997E-2</v>
      </c>
    </row>
    <row r="16" spans="1:17" ht="91.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5</v>
      </c>
      <c r="F16" s="21" t="s">
        <v>28</v>
      </c>
      <c r="G16" s="48" t="s">
        <v>114</v>
      </c>
      <c r="H16" s="20">
        <v>2</v>
      </c>
      <c r="I16" s="20">
        <v>4</v>
      </c>
      <c r="J16" s="21" t="s">
        <v>26</v>
      </c>
      <c r="N16" s="6">
        <f>E16/E55</f>
        <v>4.807692307692308E-2</v>
      </c>
      <c r="O16" s="6">
        <f>I16/I55</f>
        <v>0.05</v>
      </c>
      <c r="P16" s="6">
        <f t="shared" ref="P16:P46" si="0">N16*D16</f>
        <v>9.6153846153846159E-2</v>
      </c>
      <c r="Q16" s="6">
        <f t="shared" ref="Q16:Q46" si="1">O16*H16</f>
        <v>0.1</v>
      </c>
    </row>
    <row r="17" spans="1:17" ht="49.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E17/E55</f>
        <v>4.807692307692308E-2</v>
      </c>
      <c r="O17" s="6">
        <f>I17/I55</f>
        <v>0.05</v>
      </c>
      <c r="P17" s="6">
        <f t="shared" si="0"/>
        <v>4.807692307692308E-2</v>
      </c>
      <c r="Q17" s="6">
        <f>O17*H17</f>
        <v>0.05</v>
      </c>
    </row>
    <row r="18" spans="1:17" ht="124.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E18/E55</f>
        <v>4.807692307692308E-2</v>
      </c>
      <c r="O18" s="6">
        <f>I18/I55</f>
        <v>0.05</v>
      </c>
      <c r="P18" s="6">
        <f t="shared" si="0"/>
        <v>9.6153846153846159E-2</v>
      </c>
      <c r="Q18" s="6">
        <f>O18*H18</f>
        <v>0.05</v>
      </c>
    </row>
    <row r="19" spans="1:17" ht="103.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E19/E55</f>
        <v>1.9230769230769232E-2</v>
      </c>
      <c r="O19" s="6">
        <f>I19/I55</f>
        <v>1.2500000000000001E-2</v>
      </c>
      <c r="P19" s="6">
        <f t="shared" si="0"/>
        <v>5.7692307692307696E-2</v>
      </c>
      <c r="Q19" s="6">
        <f>O19*H19</f>
        <v>2.5000000000000001E-2</v>
      </c>
    </row>
    <row r="20" spans="1:17" ht="93.7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E20/E55</f>
        <v>1.9230769230769232E-2</v>
      </c>
      <c r="O20" s="6">
        <f>I20/I55</f>
        <v>1.2500000000000001E-2</v>
      </c>
      <c r="P20" s="6">
        <f t="shared" si="0"/>
        <v>5.7692307692307696E-2</v>
      </c>
      <c r="Q20" s="6">
        <f t="shared" si="1"/>
        <v>2.5000000000000001E-2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E21/E55</f>
        <v>1.9230769230769232E-2</v>
      </c>
      <c r="O21" s="6">
        <f>I21/I55</f>
        <v>1.2500000000000001E-2</v>
      </c>
      <c r="P21" s="6">
        <f t="shared" si="0"/>
        <v>3.8461538461538464E-2</v>
      </c>
      <c r="Q21" s="6">
        <f t="shared" si="1"/>
        <v>2.5000000000000001E-2</v>
      </c>
    </row>
    <row r="22" spans="1:17" ht="39" customHeight="1">
      <c r="A22" s="48" t="s">
        <v>37</v>
      </c>
      <c r="B22" s="23" t="s">
        <v>38</v>
      </c>
      <c r="C22" s="62" t="s">
        <v>170</v>
      </c>
      <c r="D22" s="20">
        <v>2</v>
      </c>
      <c r="E22" s="20">
        <v>2</v>
      </c>
      <c r="F22" s="22" t="s">
        <v>32</v>
      </c>
      <c r="G22" s="48" t="s">
        <v>93</v>
      </c>
      <c r="H22" s="20">
        <v>1</v>
      </c>
      <c r="I22" s="20">
        <v>1</v>
      </c>
      <c r="J22" s="22" t="s">
        <v>39</v>
      </c>
      <c r="K22" s="42"/>
      <c r="N22" s="6">
        <f>E22/E55</f>
        <v>1.9230769230769232E-2</v>
      </c>
      <c r="O22" s="6">
        <f>I22/I55</f>
        <v>1.2500000000000001E-2</v>
      </c>
      <c r="P22" s="6">
        <f t="shared" si="0"/>
        <v>3.8461538461538464E-2</v>
      </c>
      <c r="Q22" s="6">
        <f t="shared" si="1"/>
        <v>1.2500000000000001E-2</v>
      </c>
    </row>
    <row r="23" spans="1:17" ht="46.5" customHeight="1">
      <c r="A23" s="48" t="s">
        <v>40</v>
      </c>
      <c r="B23" s="23" t="s">
        <v>41</v>
      </c>
      <c r="C23" s="62"/>
      <c r="D23" s="20">
        <v>1</v>
      </c>
      <c r="E23" s="20">
        <v>2</v>
      </c>
      <c r="F23" s="22" t="s">
        <v>72</v>
      </c>
      <c r="G23" s="48" t="s">
        <v>93</v>
      </c>
      <c r="H23" s="20">
        <v>1</v>
      </c>
      <c r="I23" s="20">
        <v>1</v>
      </c>
      <c r="J23" s="22" t="s">
        <v>39</v>
      </c>
      <c r="K23" s="42"/>
      <c r="N23" s="6">
        <f>E23/E55</f>
        <v>1.9230769230769232E-2</v>
      </c>
      <c r="O23" s="6">
        <f>I23/I55</f>
        <v>1.2500000000000001E-2</v>
      </c>
      <c r="P23" s="6">
        <f t="shared" si="0"/>
        <v>1.9230769230769232E-2</v>
      </c>
      <c r="Q23" s="6">
        <f t="shared" si="1"/>
        <v>1.2500000000000001E-2</v>
      </c>
    </row>
    <row r="24" spans="1:17" ht="43.5" customHeight="1">
      <c r="A24" s="48" t="s">
        <v>42</v>
      </c>
      <c r="B24" s="23" t="s">
        <v>43</v>
      </c>
      <c r="C24" s="78"/>
      <c r="D24" s="20">
        <v>1</v>
      </c>
      <c r="E24" s="20">
        <v>1</v>
      </c>
      <c r="F24" s="22" t="s">
        <v>39</v>
      </c>
      <c r="G24" s="48" t="s">
        <v>93</v>
      </c>
      <c r="H24" s="20">
        <v>1</v>
      </c>
      <c r="I24" s="20">
        <v>1</v>
      </c>
      <c r="J24" s="22" t="s">
        <v>39</v>
      </c>
      <c r="N24" s="6">
        <f>E24/E55</f>
        <v>9.6153846153846159E-3</v>
      </c>
      <c r="O24" s="6">
        <f>I24/I55</f>
        <v>1.2500000000000001E-2</v>
      </c>
      <c r="P24" s="6">
        <f t="shared" si="0"/>
        <v>9.6153846153846159E-3</v>
      </c>
      <c r="Q24" s="6">
        <f t="shared" si="1"/>
        <v>1.2500000000000001E-2</v>
      </c>
    </row>
    <row r="25" spans="1:17" ht="39.75" customHeight="1">
      <c r="A25" s="48" t="s">
        <v>44</v>
      </c>
      <c r="B25" s="23" t="s">
        <v>45</v>
      </c>
      <c r="C25" s="78"/>
      <c r="D25" s="20">
        <v>1</v>
      </c>
      <c r="E25" s="20">
        <v>1</v>
      </c>
      <c r="F25" s="22" t="s">
        <v>39</v>
      </c>
      <c r="G25" s="48" t="s">
        <v>93</v>
      </c>
      <c r="H25" s="20">
        <v>1</v>
      </c>
      <c r="I25" s="20">
        <v>1</v>
      </c>
      <c r="J25" s="22" t="s">
        <v>39</v>
      </c>
      <c r="N25" s="6">
        <f>E25/E55</f>
        <v>9.6153846153846159E-3</v>
      </c>
      <c r="O25" s="6">
        <f>I25/I55</f>
        <v>1.2500000000000001E-2</v>
      </c>
      <c r="P25" s="6">
        <f t="shared" si="0"/>
        <v>9.6153846153846159E-3</v>
      </c>
      <c r="Q25" s="6">
        <f t="shared" si="1"/>
        <v>1.2500000000000001E-2</v>
      </c>
    </row>
    <row r="26" spans="1:17" ht="63" customHeight="1">
      <c r="A26" s="48" t="s">
        <v>173</v>
      </c>
      <c r="B26" s="23" t="s">
        <v>46</v>
      </c>
      <c r="C26" s="48" t="s">
        <v>180</v>
      </c>
      <c r="D26" s="20">
        <v>3</v>
      </c>
      <c r="E26" s="20">
        <v>5</v>
      </c>
      <c r="F26" s="26" t="s">
        <v>129</v>
      </c>
      <c r="G26" s="48" t="s">
        <v>93</v>
      </c>
      <c r="H26" s="20">
        <v>3</v>
      </c>
      <c r="I26" s="20">
        <v>4</v>
      </c>
      <c r="J26" s="21" t="s">
        <v>33</v>
      </c>
      <c r="K26" s="42"/>
      <c r="N26" s="6">
        <f>E26/E55</f>
        <v>4.807692307692308E-2</v>
      </c>
      <c r="O26" s="6">
        <f>I26/I55</f>
        <v>0.05</v>
      </c>
      <c r="P26" s="6">
        <f t="shared" si="0"/>
        <v>0.14423076923076925</v>
      </c>
      <c r="Q26" s="6">
        <f t="shared" si="1"/>
        <v>0.15000000000000002</v>
      </c>
    </row>
    <row r="27" spans="1:17" ht="38.25" customHeight="1">
      <c r="A27" s="48" t="s">
        <v>85</v>
      </c>
      <c r="B27" s="23" t="s">
        <v>84</v>
      </c>
      <c r="C27" s="76" t="s">
        <v>223</v>
      </c>
      <c r="D27" s="20">
        <v>1</v>
      </c>
      <c r="E27" s="20">
        <v>5</v>
      </c>
      <c r="F27" s="21" t="s">
        <v>29</v>
      </c>
      <c r="G27" s="48" t="s">
        <v>101</v>
      </c>
      <c r="H27" s="20">
        <v>1</v>
      </c>
      <c r="I27" s="20">
        <v>4</v>
      </c>
      <c r="J27" s="22" t="s">
        <v>32</v>
      </c>
      <c r="K27" s="42"/>
      <c r="N27" s="6">
        <f>E27/E55</f>
        <v>4.807692307692308E-2</v>
      </c>
      <c r="O27" s="6">
        <f>I27/I55</f>
        <v>0.05</v>
      </c>
      <c r="P27" s="6">
        <f t="shared" si="0"/>
        <v>4.807692307692308E-2</v>
      </c>
      <c r="Q27" s="6">
        <f t="shared" si="1"/>
        <v>0.05</v>
      </c>
    </row>
    <row r="28" spans="1:17" ht="59.25" customHeight="1">
      <c r="A28" s="48" t="s">
        <v>87</v>
      </c>
      <c r="B28" s="23" t="s">
        <v>176</v>
      </c>
      <c r="C28" s="77"/>
      <c r="D28" s="20">
        <v>1</v>
      </c>
      <c r="E28" s="20">
        <v>5</v>
      </c>
      <c r="F28" s="21" t="s">
        <v>29</v>
      </c>
      <c r="G28" s="48" t="s">
        <v>102</v>
      </c>
      <c r="H28" s="20">
        <v>1</v>
      </c>
      <c r="I28" s="20">
        <v>4</v>
      </c>
      <c r="J28" s="22" t="s">
        <v>32</v>
      </c>
      <c r="K28" s="42"/>
      <c r="N28" s="6">
        <f>E28/E55</f>
        <v>4.807692307692308E-2</v>
      </c>
      <c r="O28" s="6">
        <f>I28/I55</f>
        <v>0.05</v>
      </c>
      <c r="P28" s="6">
        <f t="shared" si="0"/>
        <v>4.807692307692308E-2</v>
      </c>
      <c r="Q28" s="6">
        <f t="shared" si="1"/>
        <v>0.05</v>
      </c>
    </row>
    <row r="29" spans="1:17" ht="63.75" customHeight="1">
      <c r="A29" s="48" t="s">
        <v>49</v>
      </c>
      <c r="B29" s="23" t="s">
        <v>178</v>
      </c>
      <c r="C29" s="48" t="s">
        <v>115</v>
      </c>
      <c r="D29" s="27">
        <v>1</v>
      </c>
      <c r="E29" s="27">
        <v>4</v>
      </c>
      <c r="F29" s="22" t="s">
        <v>32</v>
      </c>
      <c r="G29" s="48" t="s">
        <v>99</v>
      </c>
      <c r="H29" s="20">
        <v>1</v>
      </c>
      <c r="I29" s="20">
        <v>3</v>
      </c>
      <c r="J29" s="22" t="s">
        <v>47</v>
      </c>
      <c r="K29" s="42"/>
      <c r="N29" s="6">
        <f>E29/E55</f>
        <v>3.8461538461538464E-2</v>
      </c>
      <c r="O29" s="6">
        <f>I29/I55</f>
        <v>3.7499999999999999E-2</v>
      </c>
      <c r="P29" s="6">
        <f t="shared" si="0"/>
        <v>3.8461538461538464E-2</v>
      </c>
      <c r="Q29" s="6">
        <f t="shared" si="1"/>
        <v>3.7499999999999999E-2</v>
      </c>
    </row>
    <row r="30" spans="1:17" ht="78" customHeight="1">
      <c r="A30" s="48" t="s">
        <v>50</v>
      </c>
      <c r="B30" s="23" t="s">
        <v>179</v>
      </c>
      <c r="C30" s="48" t="s">
        <v>103</v>
      </c>
      <c r="D30" s="27">
        <v>1</v>
      </c>
      <c r="E30" s="27">
        <v>4</v>
      </c>
      <c r="F30" s="22" t="s">
        <v>32</v>
      </c>
      <c r="G30" s="48" t="s">
        <v>104</v>
      </c>
      <c r="H30" s="20">
        <v>1</v>
      </c>
      <c r="I30" s="20">
        <v>3</v>
      </c>
      <c r="J30" s="22" t="s">
        <v>47</v>
      </c>
      <c r="K30" s="42"/>
      <c r="N30" s="6">
        <f>E30/E55</f>
        <v>3.8461538461538464E-2</v>
      </c>
      <c r="O30" s="6">
        <f>I30/I55</f>
        <v>3.7499999999999999E-2</v>
      </c>
      <c r="P30" s="6">
        <f t="shared" si="0"/>
        <v>3.8461538461538464E-2</v>
      </c>
      <c r="Q30" s="6">
        <f t="shared" si="1"/>
        <v>3.7499999999999999E-2</v>
      </c>
    </row>
    <row r="31" spans="1:17" ht="42" customHeight="1">
      <c r="A31" s="48" t="s">
        <v>53</v>
      </c>
      <c r="B31" s="23" t="s">
        <v>88</v>
      </c>
      <c r="C31" s="62" t="s">
        <v>148</v>
      </c>
      <c r="D31" s="20">
        <v>1</v>
      </c>
      <c r="E31" s="20">
        <v>3</v>
      </c>
      <c r="F31" s="22" t="s">
        <v>47</v>
      </c>
      <c r="G31" s="62" t="s">
        <v>93</v>
      </c>
      <c r="H31" s="20">
        <v>1</v>
      </c>
      <c r="I31" s="20">
        <v>2</v>
      </c>
      <c r="J31" s="22" t="s">
        <v>72</v>
      </c>
      <c r="K31" s="42"/>
      <c r="N31" s="6">
        <f>E31/E55</f>
        <v>2.8846153846153848E-2</v>
      </c>
      <c r="O31" s="6">
        <f>I31/I55</f>
        <v>2.5000000000000001E-2</v>
      </c>
      <c r="P31" s="6">
        <f t="shared" si="0"/>
        <v>2.8846153846153848E-2</v>
      </c>
      <c r="Q31" s="6">
        <f t="shared" si="1"/>
        <v>2.5000000000000001E-2</v>
      </c>
    </row>
    <row r="32" spans="1:17" ht="35.25" customHeight="1">
      <c r="A32" s="48" t="s">
        <v>55</v>
      </c>
      <c r="B32" s="23" t="s">
        <v>52</v>
      </c>
      <c r="C32" s="63"/>
      <c r="D32" s="20">
        <v>1</v>
      </c>
      <c r="E32" s="20">
        <v>1</v>
      </c>
      <c r="F32" s="22" t="s">
        <v>39</v>
      </c>
      <c r="G32" s="62"/>
      <c r="H32" s="20">
        <v>1</v>
      </c>
      <c r="I32" s="20">
        <v>1</v>
      </c>
      <c r="J32" s="22" t="s">
        <v>39</v>
      </c>
      <c r="K32" s="42"/>
      <c r="N32" s="6">
        <f>E32/E55</f>
        <v>9.6153846153846159E-3</v>
      </c>
      <c r="O32" s="6">
        <f>I32/I55</f>
        <v>1.2500000000000001E-2</v>
      </c>
      <c r="P32" s="6">
        <f t="shared" si="0"/>
        <v>9.6153846153846159E-3</v>
      </c>
      <c r="Q32" s="6">
        <f t="shared" si="1"/>
        <v>1.2500000000000001E-2</v>
      </c>
    </row>
    <row r="33" spans="1:17" ht="33" customHeight="1">
      <c r="A33" s="48" t="s">
        <v>56</v>
      </c>
      <c r="B33" s="23" t="s">
        <v>89</v>
      </c>
      <c r="C33" s="63"/>
      <c r="D33" s="20">
        <v>1</v>
      </c>
      <c r="E33" s="20">
        <v>1</v>
      </c>
      <c r="F33" s="22" t="s">
        <v>39</v>
      </c>
      <c r="G33" s="62"/>
      <c r="H33" s="20">
        <v>1</v>
      </c>
      <c r="I33" s="20">
        <v>1</v>
      </c>
      <c r="J33" s="22" t="s">
        <v>39</v>
      </c>
      <c r="K33" s="42"/>
      <c r="N33" s="6">
        <f>E33/E55</f>
        <v>9.6153846153846159E-3</v>
      </c>
      <c r="O33" s="6">
        <f>I33/I55</f>
        <v>1.2500000000000001E-2</v>
      </c>
      <c r="P33" s="6">
        <f t="shared" si="0"/>
        <v>9.6153846153846159E-3</v>
      </c>
      <c r="Q33" s="6">
        <f t="shared" si="1"/>
        <v>1.2500000000000001E-2</v>
      </c>
    </row>
    <row r="34" spans="1:17" ht="45" customHeight="1">
      <c r="A34" s="48" t="s">
        <v>57</v>
      </c>
      <c r="B34" s="25" t="s">
        <v>54</v>
      </c>
      <c r="C34" s="48" t="s">
        <v>90</v>
      </c>
      <c r="D34" s="20">
        <v>1</v>
      </c>
      <c r="E34" s="20">
        <v>4</v>
      </c>
      <c r="F34" s="22" t="s">
        <v>32</v>
      </c>
      <c r="G34" s="48" t="s">
        <v>93</v>
      </c>
      <c r="H34" s="20">
        <v>1</v>
      </c>
      <c r="I34" s="20">
        <v>4</v>
      </c>
      <c r="J34" s="22" t="s">
        <v>32</v>
      </c>
      <c r="K34" s="42"/>
      <c r="N34" s="6">
        <f>E34/E55</f>
        <v>3.8461538461538464E-2</v>
      </c>
      <c r="O34" s="6">
        <f>I34/I55</f>
        <v>0.05</v>
      </c>
      <c r="P34" s="6">
        <f t="shared" si="0"/>
        <v>3.8461538461538464E-2</v>
      </c>
      <c r="Q34" s="6">
        <f t="shared" si="1"/>
        <v>0.05</v>
      </c>
    </row>
    <row r="35" spans="1:17" ht="51" customHeight="1">
      <c r="A35" s="48" t="s">
        <v>58</v>
      </c>
      <c r="B35" s="25" t="s">
        <v>183</v>
      </c>
      <c r="C35" s="48" t="s">
        <v>105</v>
      </c>
      <c r="D35" s="20">
        <v>1</v>
      </c>
      <c r="E35" s="20">
        <v>4</v>
      </c>
      <c r="F35" s="22" t="s">
        <v>32</v>
      </c>
      <c r="G35" s="48" t="s">
        <v>106</v>
      </c>
      <c r="H35" s="20">
        <v>1</v>
      </c>
      <c r="I35" s="20">
        <v>4</v>
      </c>
      <c r="J35" s="22" t="s">
        <v>32</v>
      </c>
      <c r="K35" s="42"/>
      <c r="N35" s="6">
        <f>E35/E55</f>
        <v>3.8461538461538464E-2</v>
      </c>
      <c r="O35" s="6">
        <f>I35/I55</f>
        <v>0.05</v>
      </c>
      <c r="P35" s="6">
        <f t="shared" si="0"/>
        <v>3.8461538461538464E-2</v>
      </c>
      <c r="Q35" s="6">
        <f t="shared" si="1"/>
        <v>0.05</v>
      </c>
    </row>
    <row r="36" spans="1:17" ht="111.75" customHeight="1">
      <c r="A36" s="48" t="s">
        <v>60</v>
      </c>
      <c r="B36" s="23" t="s">
        <v>59</v>
      </c>
      <c r="C36" s="48" t="s">
        <v>107</v>
      </c>
      <c r="D36" s="27">
        <v>2</v>
      </c>
      <c r="E36" s="27">
        <v>2</v>
      </c>
      <c r="F36" s="22" t="s">
        <v>32</v>
      </c>
      <c r="G36" s="48" t="s">
        <v>93</v>
      </c>
      <c r="H36" s="20">
        <v>1</v>
      </c>
      <c r="I36" s="20">
        <v>1</v>
      </c>
      <c r="J36" s="22" t="s">
        <v>39</v>
      </c>
      <c r="K36" s="14"/>
      <c r="N36" s="6">
        <f>E36/E55</f>
        <v>1.9230769230769232E-2</v>
      </c>
      <c r="O36" s="6">
        <f>I36/I55</f>
        <v>1.2500000000000001E-2</v>
      </c>
      <c r="P36" s="6">
        <f t="shared" si="0"/>
        <v>3.8461538461538464E-2</v>
      </c>
      <c r="Q36" s="6">
        <f t="shared" si="1"/>
        <v>1.2500000000000001E-2</v>
      </c>
    </row>
    <row r="37" spans="1:17" ht="100.5" customHeight="1">
      <c r="A37" s="48" t="s">
        <v>139</v>
      </c>
      <c r="B37" s="23" t="s">
        <v>128</v>
      </c>
      <c r="C37" s="62" t="s">
        <v>205</v>
      </c>
      <c r="D37" s="20">
        <v>2</v>
      </c>
      <c r="E37" s="20">
        <v>2</v>
      </c>
      <c r="F37" s="22" t="s">
        <v>32</v>
      </c>
      <c r="G37" s="48" t="s">
        <v>93</v>
      </c>
      <c r="H37" s="20">
        <v>1</v>
      </c>
      <c r="I37" s="20">
        <v>1</v>
      </c>
      <c r="J37" s="22" t="s">
        <v>39</v>
      </c>
      <c r="K37" s="42"/>
      <c r="N37" s="6">
        <f>E37/E55</f>
        <v>1.9230769230769232E-2</v>
      </c>
      <c r="O37" s="6">
        <f>I37/I55</f>
        <v>1.2500000000000001E-2</v>
      </c>
      <c r="P37" s="6">
        <f t="shared" si="0"/>
        <v>3.8461538461538464E-2</v>
      </c>
      <c r="Q37" s="6">
        <f t="shared" si="1"/>
        <v>1.2500000000000001E-2</v>
      </c>
    </row>
    <row r="38" spans="1:17" ht="57" customHeight="1">
      <c r="A38" s="48" t="s">
        <v>61</v>
      </c>
      <c r="B38" s="23" t="s">
        <v>130</v>
      </c>
      <c r="C38" s="62"/>
      <c r="D38" s="20">
        <v>2</v>
      </c>
      <c r="E38" s="20">
        <v>2</v>
      </c>
      <c r="F38" s="22" t="s">
        <v>32</v>
      </c>
      <c r="G38" s="48" t="s">
        <v>93</v>
      </c>
      <c r="H38" s="20">
        <v>1</v>
      </c>
      <c r="I38" s="20">
        <v>1</v>
      </c>
      <c r="J38" s="22" t="s">
        <v>39</v>
      </c>
      <c r="K38" s="42"/>
      <c r="N38" s="6">
        <f>E38/E55</f>
        <v>1.9230769230769232E-2</v>
      </c>
      <c r="O38" s="6">
        <f>I38/I55</f>
        <v>1.2500000000000001E-2</v>
      </c>
      <c r="P38" s="6">
        <f t="shared" si="0"/>
        <v>3.8461538461538464E-2</v>
      </c>
      <c r="Q38" s="6">
        <f t="shared" si="1"/>
        <v>1.2500000000000001E-2</v>
      </c>
    </row>
    <row r="39" spans="1:17" ht="98.25" customHeight="1">
      <c r="A39" s="48" t="s">
        <v>117</v>
      </c>
      <c r="B39" s="23" t="s">
        <v>131</v>
      </c>
      <c r="C39" s="48" t="s">
        <v>91</v>
      </c>
      <c r="D39" s="20">
        <v>3</v>
      </c>
      <c r="E39" s="20">
        <v>2</v>
      </c>
      <c r="F39" s="22" t="s">
        <v>27</v>
      </c>
      <c r="G39" s="48" t="s">
        <v>93</v>
      </c>
      <c r="H39" s="20">
        <v>2</v>
      </c>
      <c r="I39" s="20">
        <v>1</v>
      </c>
      <c r="J39" s="22" t="s">
        <v>72</v>
      </c>
      <c r="K39" s="42"/>
      <c r="N39" s="6">
        <f>E39/E55</f>
        <v>1.9230769230769232E-2</v>
      </c>
      <c r="O39" s="6">
        <f>I39/I55</f>
        <v>1.2500000000000001E-2</v>
      </c>
      <c r="P39" s="6">
        <f t="shared" si="0"/>
        <v>5.7692307692307696E-2</v>
      </c>
      <c r="Q39" s="6">
        <f t="shared" si="1"/>
        <v>2.5000000000000001E-2</v>
      </c>
    </row>
    <row r="40" spans="1:17" ht="93" customHeight="1">
      <c r="A40" s="48" t="s">
        <v>62</v>
      </c>
      <c r="B40" s="23" t="s">
        <v>132</v>
      </c>
      <c r="C40" s="48" t="s">
        <v>109</v>
      </c>
      <c r="D40" s="20">
        <v>3</v>
      </c>
      <c r="E40" s="20">
        <v>2</v>
      </c>
      <c r="F40" s="22" t="s">
        <v>27</v>
      </c>
      <c r="G40" s="48" t="s">
        <v>108</v>
      </c>
      <c r="H40" s="20">
        <v>2</v>
      </c>
      <c r="I40" s="20">
        <v>1</v>
      </c>
      <c r="J40" s="22" t="s">
        <v>72</v>
      </c>
      <c r="K40" s="42"/>
      <c r="N40" s="6">
        <f>E40/E55</f>
        <v>1.9230769230769232E-2</v>
      </c>
      <c r="O40" s="6">
        <f>I40/I55</f>
        <v>1.2500000000000001E-2</v>
      </c>
      <c r="P40" s="6">
        <f t="shared" si="0"/>
        <v>5.7692307692307696E-2</v>
      </c>
      <c r="Q40" s="6">
        <f t="shared" si="1"/>
        <v>2.5000000000000001E-2</v>
      </c>
    </row>
    <row r="41" spans="1:17" ht="85.5" customHeight="1">
      <c r="A41" s="48" t="s">
        <v>63</v>
      </c>
      <c r="B41" s="23" t="s">
        <v>133</v>
      </c>
      <c r="C41" s="48" t="s">
        <v>127</v>
      </c>
      <c r="D41" s="20">
        <v>3</v>
      </c>
      <c r="E41" s="20">
        <v>1</v>
      </c>
      <c r="F41" s="22" t="s">
        <v>47</v>
      </c>
      <c r="G41" s="48" t="s">
        <v>93</v>
      </c>
      <c r="H41" s="20">
        <v>2</v>
      </c>
      <c r="I41" s="20">
        <v>1</v>
      </c>
      <c r="J41" s="22" t="s">
        <v>72</v>
      </c>
      <c r="K41" s="42"/>
      <c r="N41" s="6">
        <f>E41/E55</f>
        <v>9.6153846153846159E-3</v>
      </c>
      <c r="O41" s="6">
        <f>I41/I55</f>
        <v>1.2500000000000001E-2</v>
      </c>
      <c r="P41" s="6">
        <f t="shared" si="0"/>
        <v>2.8846153846153848E-2</v>
      </c>
      <c r="Q41" s="6">
        <f t="shared" si="1"/>
        <v>2.5000000000000001E-2</v>
      </c>
    </row>
    <row r="42" spans="1:17" ht="42" customHeight="1">
      <c r="A42" s="48" t="s">
        <v>64</v>
      </c>
      <c r="B42" s="23" t="s">
        <v>134</v>
      </c>
      <c r="C42" s="62" t="s">
        <v>143</v>
      </c>
      <c r="D42" s="20">
        <v>5</v>
      </c>
      <c r="E42" s="20">
        <v>2</v>
      </c>
      <c r="F42" s="21" t="s">
        <v>28</v>
      </c>
      <c r="G42" s="62" t="s">
        <v>110</v>
      </c>
      <c r="H42" s="20">
        <v>5</v>
      </c>
      <c r="I42" s="20">
        <v>2</v>
      </c>
      <c r="J42" s="21" t="s">
        <v>28</v>
      </c>
      <c r="K42" s="42"/>
      <c r="N42" s="6">
        <f>E42/E55</f>
        <v>1.9230769230769232E-2</v>
      </c>
      <c r="O42" s="6">
        <f>I42/I55</f>
        <v>2.5000000000000001E-2</v>
      </c>
      <c r="P42" s="6">
        <f t="shared" si="0"/>
        <v>9.6153846153846159E-2</v>
      </c>
      <c r="Q42" s="6">
        <f t="shared" si="1"/>
        <v>0.125</v>
      </c>
    </row>
    <row r="43" spans="1:17" ht="32.25" customHeight="1">
      <c r="A43" s="48" t="s">
        <v>65</v>
      </c>
      <c r="B43" s="23" t="s">
        <v>140</v>
      </c>
      <c r="C43" s="62"/>
      <c r="D43" s="20">
        <v>5</v>
      </c>
      <c r="E43" s="20">
        <v>1</v>
      </c>
      <c r="F43" s="21" t="s">
        <v>29</v>
      </c>
      <c r="G43" s="62"/>
      <c r="H43" s="20">
        <v>5</v>
      </c>
      <c r="I43" s="20">
        <v>1</v>
      </c>
      <c r="J43" s="21" t="s">
        <v>29</v>
      </c>
      <c r="K43" s="42"/>
      <c r="N43" s="6">
        <f>E43/E55</f>
        <v>9.6153846153846159E-3</v>
      </c>
      <c r="O43" s="6">
        <f>I43/I55</f>
        <v>1.2500000000000001E-2</v>
      </c>
      <c r="P43" s="6">
        <f t="shared" si="0"/>
        <v>4.807692307692308E-2</v>
      </c>
      <c r="Q43" s="6">
        <f t="shared" si="1"/>
        <v>6.25E-2</v>
      </c>
    </row>
    <row r="44" spans="1:17" ht="50.25" customHeight="1">
      <c r="A44" s="48" t="s">
        <v>66</v>
      </c>
      <c r="B44" s="23" t="s">
        <v>141</v>
      </c>
      <c r="C44" s="62"/>
      <c r="D44" s="20">
        <v>4</v>
      </c>
      <c r="E44" s="20">
        <v>1</v>
      </c>
      <c r="F44" s="22" t="s">
        <v>32</v>
      </c>
      <c r="G44" s="62"/>
      <c r="H44" s="20">
        <v>4</v>
      </c>
      <c r="I44" s="20">
        <v>1</v>
      </c>
      <c r="J44" s="22" t="s">
        <v>32</v>
      </c>
      <c r="K44" s="42"/>
      <c r="N44" s="6">
        <f>E44/E55</f>
        <v>9.6153846153846159E-3</v>
      </c>
      <c r="O44" s="6">
        <f>I44/I55</f>
        <v>1.2500000000000001E-2</v>
      </c>
      <c r="P44" s="6">
        <f t="shared" si="0"/>
        <v>3.8461538461538464E-2</v>
      </c>
      <c r="Q44" s="6">
        <f t="shared" si="1"/>
        <v>0.05</v>
      </c>
    </row>
    <row r="45" spans="1:17" ht="39.75" customHeight="1">
      <c r="A45" s="48" t="s">
        <v>67</v>
      </c>
      <c r="B45" s="23" t="s">
        <v>142</v>
      </c>
      <c r="C45" s="62"/>
      <c r="D45" s="20">
        <v>5</v>
      </c>
      <c r="E45" s="20">
        <v>1</v>
      </c>
      <c r="F45" s="21" t="s">
        <v>29</v>
      </c>
      <c r="G45" s="62"/>
      <c r="H45" s="20">
        <v>5</v>
      </c>
      <c r="I45" s="20">
        <v>1</v>
      </c>
      <c r="J45" s="21" t="s">
        <v>29</v>
      </c>
      <c r="K45" s="42"/>
      <c r="N45" s="6">
        <f>E45/E55</f>
        <v>9.6153846153846159E-3</v>
      </c>
      <c r="O45" s="6">
        <f>I45/I55</f>
        <v>1.2500000000000001E-2</v>
      </c>
      <c r="P45" s="6">
        <f t="shared" si="0"/>
        <v>4.807692307692308E-2</v>
      </c>
      <c r="Q45" s="6">
        <f t="shared" si="1"/>
        <v>6.25E-2</v>
      </c>
    </row>
    <row r="46" spans="1:17" ht="30.75" customHeight="1">
      <c r="A46" s="48" t="s">
        <v>68</v>
      </c>
      <c r="B46" s="23" t="s">
        <v>184</v>
      </c>
      <c r="C46" s="62"/>
      <c r="D46" s="20">
        <v>4</v>
      </c>
      <c r="E46" s="20">
        <v>2</v>
      </c>
      <c r="F46" s="21" t="s">
        <v>26</v>
      </c>
      <c r="G46" s="62"/>
      <c r="H46" s="20">
        <v>3</v>
      </c>
      <c r="I46" s="20">
        <v>2</v>
      </c>
      <c r="J46" s="22" t="s">
        <v>27</v>
      </c>
      <c r="K46" s="42"/>
      <c r="N46" s="6">
        <f>E46/E55</f>
        <v>1.9230769230769232E-2</v>
      </c>
      <c r="O46" s="6">
        <f>I46/I55</f>
        <v>2.5000000000000001E-2</v>
      </c>
      <c r="P46" s="6">
        <f t="shared" si="0"/>
        <v>7.6923076923076927E-2</v>
      </c>
      <c r="Q46" s="6">
        <f t="shared" si="1"/>
        <v>7.5000000000000011E-2</v>
      </c>
    </row>
    <row r="47" spans="1:17" ht="63" customHeight="1">
      <c r="A47" s="48" t="s">
        <v>69</v>
      </c>
      <c r="B47" s="23" t="s">
        <v>185</v>
      </c>
      <c r="C47" s="62"/>
      <c r="D47" s="20">
        <v>5</v>
      </c>
      <c r="E47" s="20">
        <v>1</v>
      </c>
      <c r="F47" s="21" t="s">
        <v>29</v>
      </c>
      <c r="G47" s="62"/>
      <c r="H47" s="20">
        <v>5</v>
      </c>
      <c r="I47" s="20">
        <v>1</v>
      </c>
      <c r="J47" s="21" t="s">
        <v>29</v>
      </c>
      <c r="K47" s="42"/>
      <c r="N47" s="6">
        <f>E47/E55</f>
        <v>9.6153846153846159E-3</v>
      </c>
      <c r="O47" s="6">
        <f>I47/I55</f>
        <v>1.2500000000000001E-2</v>
      </c>
      <c r="P47" s="6">
        <f t="shared" ref="P47:P54" si="2">N47*D47</f>
        <v>4.807692307692308E-2</v>
      </c>
      <c r="Q47" s="6">
        <f t="shared" ref="Q47:Q54" si="3">O47*H47</f>
        <v>6.25E-2</v>
      </c>
    </row>
    <row r="48" spans="1:17" ht="64.5" customHeight="1">
      <c r="A48" s="48" t="s">
        <v>186</v>
      </c>
      <c r="B48" s="23" t="s">
        <v>135</v>
      </c>
      <c r="C48" s="48" t="s">
        <v>187</v>
      </c>
      <c r="D48" s="20">
        <v>5</v>
      </c>
      <c r="E48" s="20">
        <v>1</v>
      </c>
      <c r="F48" s="21" t="s">
        <v>29</v>
      </c>
      <c r="G48" s="48" t="s">
        <v>93</v>
      </c>
      <c r="H48" s="20">
        <v>5</v>
      </c>
      <c r="I48" s="20">
        <v>1</v>
      </c>
      <c r="J48" s="21" t="s">
        <v>29</v>
      </c>
      <c r="K48" s="42"/>
      <c r="N48" s="6">
        <f>E48/E55</f>
        <v>9.6153846153846159E-3</v>
      </c>
      <c r="O48" s="6">
        <f>I48/I55</f>
        <v>1.2500000000000001E-2</v>
      </c>
      <c r="P48" s="6">
        <f t="shared" si="2"/>
        <v>4.807692307692308E-2</v>
      </c>
      <c r="Q48" s="6">
        <f t="shared" si="3"/>
        <v>6.25E-2</v>
      </c>
    </row>
    <row r="49" spans="1:17" ht="84.75" customHeight="1">
      <c r="A49" s="39" t="s">
        <v>70</v>
      </c>
      <c r="B49" s="23" t="s">
        <v>137</v>
      </c>
      <c r="C49" s="48" t="s">
        <v>224</v>
      </c>
      <c r="D49" s="20">
        <v>4</v>
      </c>
      <c r="E49" s="20">
        <v>4</v>
      </c>
      <c r="F49" s="26" t="s">
        <v>111</v>
      </c>
      <c r="G49" s="48" t="s">
        <v>225</v>
      </c>
      <c r="H49" s="20">
        <v>3</v>
      </c>
      <c r="I49" s="20">
        <v>3</v>
      </c>
      <c r="J49" s="21" t="s">
        <v>118</v>
      </c>
      <c r="K49" s="42"/>
      <c r="N49" s="6">
        <f>E49/E55</f>
        <v>3.8461538461538464E-2</v>
      </c>
      <c r="O49" s="6">
        <f>I49/I55</f>
        <v>3.7499999999999999E-2</v>
      </c>
      <c r="P49" s="6">
        <f t="shared" si="2"/>
        <v>0.15384615384615385</v>
      </c>
      <c r="Q49" s="6">
        <f t="shared" si="3"/>
        <v>0.11249999999999999</v>
      </c>
    </row>
    <row r="50" spans="1:17" ht="70.5" customHeight="1">
      <c r="A50" s="48" t="s">
        <v>149</v>
      </c>
      <c r="B50" s="25" t="s">
        <v>188</v>
      </c>
      <c r="C50" s="48" t="s">
        <v>226</v>
      </c>
      <c r="D50" s="27">
        <v>2</v>
      </c>
      <c r="E50" s="27">
        <v>4</v>
      </c>
      <c r="F50" s="21" t="s">
        <v>26</v>
      </c>
      <c r="G50" s="48" t="s">
        <v>93</v>
      </c>
      <c r="H50" s="27">
        <v>2</v>
      </c>
      <c r="I50" s="27">
        <v>3</v>
      </c>
      <c r="J50" s="22" t="s">
        <v>27</v>
      </c>
      <c r="K50" s="42"/>
      <c r="N50" s="6">
        <f>E50/E55</f>
        <v>3.8461538461538464E-2</v>
      </c>
      <c r="O50" s="6">
        <f>I50/I55</f>
        <v>3.7499999999999999E-2</v>
      </c>
      <c r="P50" s="6">
        <f>N50*D50</f>
        <v>7.6923076923076927E-2</v>
      </c>
      <c r="Q50" s="6">
        <f>O50*H50</f>
        <v>7.4999999999999997E-2</v>
      </c>
    </row>
    <row r="51" spans="1:17" ht="81.75" customHeight="1">
      <c r="A51" s="48" t="s">
        <v>71</v>
      </c>
      <c r="B51" s="23" t="s">
        <v>189</v>
      </c>
      <c r="C51" s="76" t="s">
        <v>116</v>
      </c>
      <c r="D51" s="20">
        <v>1</v>
      </c>
      <c r="E51" s="20">
        <v>1</v>
      </c>
      <c r="F51" s="22" t="s">
        <v>39</v>
      </c>
      <c r="G51" s="76" t="s">
        <v>93</v>
      </c>
      <c r="H51" s="20">
        <v>1</v>
      </c>
      <c r="I51" s="20">
        <v>1</v>
      </c>
      <c r="J51" s="22" t="s">
        <v>39</v>
      </c>
      <c r="K51" s="42"/>
      <c r="N51" s="6">
        <f>E51/E55</f>
        <v>9.6153846153846159E-3</v>
      </c>
      <c r="O51" s="6">
        <f>I51/I55</f>
        <v>1.2500000000000001E-2</v>
      </c>
      <c r="P51" s="6">
        <f t="shared" si="2"/>
        <v>9.6153846153846159E-3</v>
      </c>
      <c r="Q51" s="6">
        <f t="shared" si="3"/>
        <v>1.2500000000000001E-2</v>
      </c>
    </row>
    <row r="52" spans="1:17" ht="70.5" customHeight="1">
      <c r="A52" s="48" t="s">
        <v>73</v>
      </c>
      <c r="B52" s="23" t="s">
        <v>190</v>
      </c>
      <c r="C52" s="77"/>
      <c r="D52" s="20">
        <v>1</v>
      </c>
      <c r="E52" s="20">
        <v>1</v>
      </c>
      <c r="F52" s="22" t="s">
        <v>39</v>
      </c>
      <c r="G52" s="77"/>
      <c r="H52" s="20">
        <v>1</v>
      </c>
      <c r="I52" s="20">
        <v>1</v>
      </c>
      <c r="J52" s="22" t="s">
        <v>39</v>
      </c>
      <c r="K52" s="42"/>
      <c r="N52" s="6">
        <f>E52/E55</f>
        <v>9.6153846153846159E-3</v>
      </c>
      <c r="O52" s="6">
        <f>I52/I55</f>
        <v>1.2500000000000001E-2</v>
      </c>
      <c r="P52" s="6">
        <f t="shared" si="2"/>
        <v>9.6153846153846159E-3</v>
      </c>
      <c r="Q52" s="6">
        <f t="shared" si="3"/>
        <v>1.2500000000000001E-2</v>
      </c>
    </row>
    <row r="53" spans="1:17" ht="25.5" customHeight="1">
      <c r="A53" s="53" t="s">
        <v>254</v>
      </c>
      <c r="B53" s="23" t="s">
        <v>255</v>
      </c>
      <c r="C53" s="76" t="s">
        <v>256</v>
      </c>
      <c r="D53" s="20">
        <v>2</v>
      </c>
      <c r="E53" s="20">
        <v>4</v>
      </c>
      <c r="F53" s="21" t="s">
        <v>26</v>
      </c>
      <c r="G53" s="76" t="s">
        <v>257</v>
      </c>
      <c r="H53" s="20">
        <v>2</v>
      </c>
      <c r="I53" s="20">
        <v>3</v>
      </c>
      <c r="J53" s="22" t="s">
        <v>27</v>
      </c>
      <c r="K53" s="54"/>
      <c r="N53" s="6">
        <f>E53/E55</f>
        <v>3.8461538461538464E-2</v>
      </c>
      <c r="O53" s="6">
        <f>I53/I55</f>
        <v>3.7499999999999999E-2</v>
      </c>
      <c r="P53" s="6">
        <f t="shared" si="2"/>
        <v>7.6923076923076927E-2</v>
      </c>
      <c r="Q53" s="6">
        <f t="shared" si="3"/>
        <v>7.4999999999999997E-2</v>
      </c>
    </row>
    <row r="54" spans="1:17" ht="41.25" customHeight="1">
      <c r="A54" s="53" t="s">
        <v>258</v>
      </c>
      <c r="B54" s="23" t="s">
        <v>259</v>
      </c>
      <c r="C54" s="77"/>
      <c r="D54" s="20">
        <v>3</v>
      </c>
      <c r="E54" s="20">
        <v>3</v>
      </c>
      <c r="F54" s="21" t="s">
        <v>118</v>
      </c>
      <c r="G54" s="77"/>
      <c r="H54" s="20">
        <v>3</v>
      </c>
      <c r="I54" s="20">
        <v>2</v>
      </c>
      <c r="J54" s="22" t="s">
        <v>27</v>
      </c>
      <c r="K54" s="54"/>
      <c r="N54" s="6">
        <f>E54/E55</f>
        <v>2.8846153846153848E-2</v>
      </c>
      <c r="O54" s="6">
        <f>I54/I55</f>
        <v>2.5000000000000001E-2</v>
      </c>
      <c r="P54" s="6">
        <f t="shared" si="2"/>
        <v>8.6538461538461536E-2</v>
      </c>
      <c r="Q54" s="6">
        <f t="shared" si="3"/>
        <v>7.5000000000000011E-2</v>
      </c>
    </row>
    <row r="55" spans="1:17" ht="15.75">
      <c r="A55" s="28"/>
      <c r="B55" s="29"/>
      <c r="C55" s="30" t="s">
        <v>74</v>
      </c>
      <c r="D55" s="31">
        <f>SUM(D15:D54)</f>
        <v>94</v>
      </c>
      <c r="E55" s="31">
        <f>SUM(E15:E54)</f>
        <v>104</v>
      </c>
      <c r="F55" s="32"/>
      <c r="G55" s="31"/>
      <c r="H55" s="31">
        <f>SUM(H15:H54)</f>
        <v>81</v>
      </c>
      <c r="I55" s="31">
        <f>SUM(I15:I54)</f>
        <v>80</v>
      </c>
      <c r="J55" s="32"/>
      <c r="P55" s="7"/>
    </row>
    <row r="56" spans="1:17" ht="15.75">
      <c r="A56" s="59" t="s">
        <v>75</v>
      </c>
      <c r="B56" s="59"/>
      <c r="C56" s="59"/>
      <c r="D56" s="59"/>
      <c r="E56" s="59"/>
      <c r="F56" s="33">
        <f>SUM(P15:P54)</f>
        <v>2.1057692307692313</v>
      </c>
      <c r="G56" s="47"/>
      <c r="H56" s="47"/>
      <c r="I56" s="47"/>
      <c r="J56" s="33">
        <f>SUM(Q15:Q54)</f>
        <v>1.8499999999999999</v>
      </c>
      <c r="K56" s="42"/>
    </row>
    <row r="57" spans="1:17">
      <c r="A57" s="60" t="s">
        <v>92</v>
      </c>
      <c r="B57" s="61"/>
      <c r="C57" s="61"/>
      <c r="D57" s="61"/>
      <c r="E57" s="61"/>
      <c r="F57" s="61"/>
      <c r="G57" s="61"/>
    </row>
    <row r="58" spans="1:17" ht="6.75" customHeight="1"/>
    <row r="59" spans="1:17" ht="18" customHeight="1">
      <c r="A59" s="64" t="s">
        <v>3</v>
      </c>
      <c r="B59" s="64"/>
      <c r="C59" s="64"/>
      <c r="D59" s="64"/>
      <c r="E59" s="1"/>
      <c r="F59" s="12"/>
      <c r="G59" s="1"/>
      <c r="H59" s="1"/>
      <c r="I59" s="1"/>
      <c r="J59" s="12"/>
    </row>
    <row r="60" spans="1:17" ht="12.75" customHeight="1">
      <c r="A60" s="2"/>
      <c r="B60"/>
      <c r="E60" s="1"/>
      <c r="F60" s="12"/>
      <c r="G60" s="1"/>
      <c r="H60" s="1"/>
      <c r="I60" s="1"/>
      <c r="J60" s="12"/>
    </row>
    <row r="61" spans="1:17" ht="30.75" customHeight="1">
      <c r="A61" s="34" t="s">
        <v>4</v>
      </c>
      <c r="B61" s="65" t="s">
        <v>5</v>
      </c>
      <c r="C61" s="65"/>
      <c r="D61" s="66" t="s">
        <v>6</v>
      </c>
      <c r="E61" s="66"/>
      <c r="F61" s="66"/>
      <c r="G61" s="35" t="s">
        <v>7</v>
      </c>
      <c r="H61" s="3"/>
      <c r="I61" s="1"/>
      <c r="J61" s="12"/>
    </row>
    <row r="62" spans="1:17" ht="24" customHeight="1">
      <c r="A62" s="34" t="s">
        <v>8</v>
      </c>
      <c r="B62" s="65" t="s">
        <v>9</v>
      </c>
      <c r="C62" s="65"/>
      <c r="D62" s="66" t="s">
        <v>10</v>
      </c>
      <c r="E62" s="66"/>
      <c r="F62" s="66"/>
      <c r="G62" s="35" t="s">
        <v>11</v>
      </c>
      <c r="H62" s="3"/>
      <c r="I62" s="1"/>
      <c r="J62" s="12"/>
    </row>
    <row r="63" spans="1:17" ht="11.25" customHeight="1"/>
    <row r="64" spans="1:17" ht="15.75">
      <c r="A64" s="57" t="s">
        <v>191</v>
      </c>
      <c r="B64" s="58"/>
    </row>
  </sheetData>
  <mergeCells count="36">
    <mergeCell ref="A64:B64"/>
    <mergeCell ref="C51:C52"/>
    <mergeCell ref="G51:G52"/>
    <mergeCell ref="A56:E56"/>
    <mergeCell ref="A57:G57"/>
    <mergeCell ref="A59:D59"/>
    <mergeCell ref="B61:C61"/>
    <mergeCell ref="D61:F61"/>
    <mergeCell ref="B62:C62"/>
    <mergeCell ref="D62:F62"/>
    <mergeCell ref="C53:C54"/>
    <mergeCell ref="G53:G54"/>
    <mergeCell ref="C31:C33"/>
    <mergeCell ref="G31:G33"/>
    <mergeCell ref="C37:C38"/>
    <mergeCell ref="C42:C47"/>
    <mergeCell ref="G42:G47"/>
    <mergeCell ref="N13:O13"/>
    <mergeCell ref="P13:Q13"/>
    <mergeCell ref="C22:C25"/>
    <mergeCell ref="C27:C28"/>
    <mergeCell ref="A12:A13"/>
    <mergeCell ref="B12:B13"/>
    <mergeCell ref="C12:C13"/>
    <mergeCell ref="D12:F12"/>
    <mergeCell ref="G12:G13"/>
    <mergeCell ref="H12:J12"/>
    <mergeCell ref="A7:J7"/>
    <mergeCell ref="A8:J8"/>
    <mergeCell ref="A9:J9"/>
    <mergeCell ref="A10:J10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Врач-педиатр участковый, Поликлиника&amp;R&amp;"Times New Roman,обычный"&amp;8&amp;P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7"/>
  <sheetViews>
    <sheetView view="pageBreakPreview" topLeftCell="A7" zoomScale="80" zoomScaleNormal="90" zoomScaleSheetLayoutView="80" zoomScalePageLayoutView="90" workbookViewId="0">
      <selection activeCell="E20" sqref="E20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292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  <row r="22" spans="1:5" ht="15.75">
      <c r="A22" s="37"/>
      <c r="B22" s="8"/>
      <c r="C22" s="36" t="s">
        <v>297</v>
      </c>
      <c r="D22" s="56"/>
      <c r="E22" s="37"/>
    </row>
    <row r="23" spans="1:5" ht="16.5">
      <c r="A23" s="10" t="s">
        <v>79</v>
      </c>
      <c r="B23" s="10"/>
      <c r="C23" s="9" t="s">
        <v>83</v>
      </c>
      <c r="D23" s="10"/>
      <c r="E23" s="10" t="s">
        <v>80</v>
      </c>
    </row>
    <row r="24" spans="1:5" ht="15.75">
      <c r="A24" s="37"/>
      <c r="B24" s="8"/>
      <c r="C24" s="36" t="s">
        <v>314</v>
      </c>
      <c r="D24" s="56"/>
      <c r="E24" s="37"/>
    </row>
    <row r="25" spans="1:5" ht="16.5">
      <c r="A25" s="10" t="s">
        <v>79</v>
      </c>
      <c r="B25" s="10"/>
      <c r="C25" s="9" t="s">
        <v>83</v>
      </c>
      <c r="D25" s="10"/>
      <c r="E25" s="10" t="s">
        <v>80</v>
      </c>
    </row>
    <row r="26" spans="1:5" ht="15.75">
      <c r="A26" s="37"/>
      <c r="B26" s="8"/>
      <c r="C26" s="36" t="s">
        <v>326</v>
      </c>
      <c r="D26" s="56"/>
      <c r="E26" s="37"/>
    </row>
    <row r="27" spans="1:5" ht="16.5">
      <c r="A27" s="10" t="s">
        <v>79</v>
      </c>
      <c r="B27" s="10"/>
      <c r="C27" s="9" t="s">
        <v>83</v>
      </c>
      <c r="D27" s="10"/>
      <c r="E27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Врач-педиатр участковый, Поликлиника&amp;R&amp;"Times New Roman,обычный"&amp;8 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64"/>
  <sheetViews>
    <sheetView view="pageBreakPreview" topLeftCell="A58" zoomScale="80" zoomScaleNormal="100" zoomScaleSheetLayoutView="80" workbookViewId="0">
      <selection activeCell="I59" sqref="I59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227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3</v>
      </c>
      <c r="E15" s="20">
        <v>4</v>
      </c>
      <c r="F15" s="21" t="s">
        <v>33</v>
      </c>
      <c r="G15" s="48" t="s">
        <v>136</v>
      </c>
      <c r="H15" s="20">
        <v>2</v>
      </c>
      <c r="I15" s="20">
        <v>3</v>
      </c>
      <c r="J15" s="22" t="s">
        <v>27</v>
      </c>
      <c r="K15" s="42"/>
      <c r="N15" s="6">
        <f>E15/E55</f>
        <v>3.8461538461538464E-2</v>
      </c>
      <c r="O15" s="6">
        <f>I15/I55</f>
        <v>3.7499999999999999E-2</v>
      </c>
      <c r="P15" s="6">
        <f>N15*D15</f>
        <v>0.11538461538461539</v>
      </c>
      <c r="Q15" s="6">
        <f>O15*H15</f>
        <v>7.4999999999999997E-2</v>
      </c>
    </row>
    <row r="16" spans="1:17" ht="91.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5</v>
      </c>
      <c r="F16" s="21" t="s">
        <v>28</v>
      </c>
      <c r="G16" s="48" t="s">
        <v>114</v>
      </c>
      <c r="H16" s="20">
        <v>2</v>
      </c>
      <c r="I16" s="20">
        <v>4</v>
      </c>
      <c r="J16" s="21" t="s">
        <v>26</v>
      </c>
      <c r="N16" s="6">
        <f>E16/E55</f>
        <v>4.807692307692308E-2</v>
      </c>
      <c r="O16" s="6">
        <f>I16/I55</f>
        <v>0.05</v>
      </c>
      <c r="P16" s="6">
        <f t="shared" ref="P16:P54" si="0">N16*D16</f>
        <v>9.6153846153846159E-2</v>
      </c>
      <c r="Q16" s="6">
        <f t="shared" ref="Q16:Q54" si="1">O16*H16</f>
        <v>0.1</v>
      </c>
    </row>
    <row r="17" spans="1:17" ht="49.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E17/E55</f>
        <v>4.807692307692308E-2</v>
      </c>
      <c r="O17" s="6">
        <f>I17/I55</f>
        <v>0.05</v>
      </c>
      <c r="P17" s="6">
        <f t="shared" si="0"/>
        <v>4.807692307692308E-2</v>
      </c>
      <c r="Q17" s="6">
        <f>O17*H17</f>
        <v>0.05</v>
      </c>
    </row>
    <row r="18" spans="1:17" ht="124.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E18/E55</f>
        <v>4.807692307692308E-2</v>
      </c>
      <c r="O18" s="6">
        <f>I18/I55</f>
        <v>0.05</v>
      </c>
      <c r="P18" s="6">
        <f t="shared" si="0"/>
        <v>9.6153846153846159E-2</v>
      </c>
      <c r="Q18" s="6">
        <f>O18*H18</f>
        <v>0.05</v>
      </c>
    </row>
    <row r="19" spans="1:17" ht="103.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E19/E55</f>
        <v>1.9230769230769232E-2</v>
      </c>
      <c r="O19" s="6">
        <f>I19/I55</f>
        <v>1.2500000000000001E-2</v>
      </c>
      <c r="P19" s="6">
        <f t="shared" si="0"/>
        <v>5.7692307692307696E-2</v>
      </c>
      <c r="Q19" s="6">
        <f>O19*H19</f>
        <v>2.5000000000000001E-2</v>
      </c>
    </row>
    <row r="20" spans="1:17" ht="93.7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E20/E55</f>
        <v>1.9230769230769232E-2</v>
      </c>
      <c r="O20" s="6">
        <f>I20/I55</f>
        <v>1.2500000000000001E-2</v>
      </c>
      <c r="P20" s="6">
        <f t="shared" si="0"/>
        <v>5.7692307692307696E-2</v>
      </c>
      <c r="Q20" s="6">
        <f t="shared" si="1"/>
        <v>2.5000000000000001E-2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E21/E55</f>
        <v>1.9230769230769232E-2</v>
      </c>
      <c r="O21" s="6">
        <f>I21/I55</f>
        <v>1.2500000000000001E-2</v>
      </c>
      <c r="P21" s="6">
        <f t="shared" si="0"/>
        <v>3.8461538461538464E-2</v>
      </c>
      <c r="Q21" s="6">
        <f t="shared" si="1"/>
        <v>2.5000000000000001E-2</v>
      </c>
    </row>
    <row r="22" spans="1:17" ht="39" customHeight="1">
      <c r="A22" s="48" t="s">
        <v>37</v>
      </c>
      <c r="B22" s="23" t="s">
        <v>38</v>
      </c>
      <c r="C22" s="62" t="s">
        <v>170</v>
      </c>
      <c r="D22" s="20">
        <v>2</v>
      </c>
      <c r="E22" s="20">
        <v>2</v>
      </c>
      <c r="F22" s="22" t="s">
        <v>32</v>
      </c>
      <c r="G22" s="48" t="s">
        <v>93</v>
      </c>
      <c r="H22" s="20">
        <v>1</v>
      </c>
      <c r="I22" s="20">
        <v>1</v>
      </c>
      <c r="J22" s="22" t="s">
        <v>39</v>
      </c>
      <c r="K22" s="42"/>
      <c r="N22" s="6">
        <f>E22/E55</f>
        <v>1.9230769230769232E-2</v>
      </c>
      <c r="O22" s="6">
        <f>I22/I55</f>
        <v>1.2500000000000001E-2</v>
      </c>
      <c r="P22" s="6">
        <f t="shared" si="0"/>
        <v>3.8461538461538464E-2</v>
      </c>
      <c r="Q22" s="6">
        <f t="shared" si="1"/>
        <v>1.2500000000000001E-2</v>
      </c>
    </row>
    <row r="23" spans="1:17" ht="46.5" customHeight="1">
      <c r="A23" s="48" t="s">
        <v>40</v>
      </c>
      <c r="B23" s="23" t="s">
        <v>41</v>
      </c>
      <c r="C23" s="62"/>
      <c r="D23" s="20">
        <v>1</v>
      </c>
      <c r="E23" s="20">
        <v>2</v>
      </c>
      <c r="F23" s="22" t="s">
        <v>72</v>
      </c>
      <c r="G23" s="48" t="s">
        <v>93</v>
      </c>
      <c r="H23" s="20">
        <v>1</v>
      </c>
      <c r="I23" s="20">
        <v>1</v>
      </c>
      <c r="J23" s="22" t="s">
        <v>39</v>
      </c>
      <c r="K23" s="42"/>
      <c r="N23" s="6">
        <f>E23/E55</f>
        <v>1.9230769230769232E-2</v>
      </c>
      <c r="O23" s="6">
        <f>I23/I55</f>
        <v>1.2500000000000001E-2</v>
      </c>
      <c r="P23" s="6">
        <f t="shared" si="0"/>
        <v>1.9230769230769232E-2</v>
      </c>
      <c r="Q23" s="6">
        <f t="shared" si="1"/>
        <v>1.2500000000000001E-2</v>
      </c>
    </row>
    <row r="24" spans="1:17" ht="43.5" customHeight="1">
      <c r="A24" s="48" t="s">
        <v>42</v>
      </c>
      <c r="B24" s="23" t="s">
        <v>43</v>
      </c>
      <c r="C24" s="78"/>
      <c r="D24" s="20">
        <v>1</v>
      </c>
      <c r="E24" s="20">
        <v>1</v>
      </c>
      <c r="F24" s="22" t="s">
        <v>39</v>
      </c>
      <c r="G24" s="48" t="s">
        <v>93</v>
      </c>
      <c r="H24" s="20">
        <v>1</v>
      </c>
      <c r="I24" s="20">
        <v>1</v>
      </c>
      <c r="J24" s="22" t="s">
        <v>39</v>
      </c>
      <c r="N24" s="6">
        <f>E24/E55</f>
        <v>9.6153846153846159E-3</v>
      </c>
      <c r="O24" s="6">
        <f>I24/I55</f>
        <v>1.2500000000000001E-2</v>
      </c>
      <c r="P24" s="6">
        <f t="shared" si="0"/>
        <v>9.6153846153846159E-3</v>
      </c>
      <c r="Q24" s="6">
        <f t="shared" si="1"/>
        <v>1.2500000000000001E-2</v>
      </c>
    </row>
    <row r="25" spans="1:17" ht="39.75" customHeight="1">
      <c r="A25" s="48" t="s">
        <v>44</v>
      </c>
      <c r="B25" s="23" t="s">
        <v>45</v>
      </c>
      <c r="C25" s="78"/>
      <c r="D25" s="20">
        <v>1</v>
      </c>
      <c r="E25" s="20">
        <v>1</v>
      </c>
      <c r="F25" s="22" t="s">
        <v>39</v>
      </c>
      <c r="G25" s="48" t="s">
        <v>93</v>
      </c>
      <c r="H25" s="20">
        <v>1</v>
      </c>
      <c r="I25" s="20">
        <v>1</v>
      </c>
      <c r="J25" s="22" t="s">
        <v>39</v>
      </c>
      <c r="N25" s="6">
        <f>E25/E55</f>
        <v>9.6153846153846159E-3</v>
      </c>
      <c r="O25" s="6">
        <f>I25/I55</f>
        <v>1.2500000000000001E-2</v>
      </c>
      <c r="P25" s="6">
        <f t="shared" si="0"/>
        <v>9.6153846153846159E-3</v>
      </c>
      <c r="Q25" s="6">
        <f t="shared" si="1"/>
        <v>1.2500000000000001E-2</v>
      </c>
    </row>
    <row r="26" spans="1:17" ht="63" customHeight="1">
      <c r="A26" s="48" t="s">
        <v>173</v>
      </c>
      <c r="B26" s="23" t="s">
        <v>46</v>
      </c>
      <c r="C26" s="48" t="s">
        <v>180</v>
      </c>
      <c r="D26" s="20">
        <v>3</v>
      </c>
      <c r="E26" s="20">
        <v>5</v>
      </c>
      <c r="F26" s="26" t="s">
        <v>129</v>
      </c>
      <c r="G26" s="48" t="s">
        <v>93</v>
      </c>
      <c r="H26" s="20">
        <v>3</v>
      </c>
      <c r="I26" s="20">
        <v>4</v>
      </c>
      <c r="J26" s="21" t="s">
        <v>33</v>
      </c>
      <c r="K26" s="42"/>
      <c r="N26" s="6">
        <f>E26/E55</f>
        <v>4.807692307692308E-2</v>
      </c>
      <c r="O26" s="6">
        <f>I26/I55</f>
        <v>0.05</v>
      </c>
      <c r="P26" s="6">
        <f t="shared" si="0"/>
        <v>0.14423076923076925</v>
      </c>
      <c r="Q26" s="6">
        <f t="shared" si="1"/>
        <v>0.15000000000000002</v>
      </c>
    </row>
    <row r="27" spans="1:17" ht="38.25" customHeight="1">
      <c r="A27" s="48" t="s">
        <v>85</v>
      </c>
      <c r="B27" s="23" t="s">
        <v>84</v>
      </c>
      <c r="C27" s="76" t="s">
        <v>223</v>
      </c>
      <c r="D27" s="20">
        <v>1</v>
      </c>
      <c r="E27" s="20">
        <v>5</v>
      </c>
      <c r="F27" s="21" t="s">
        <v>29</v>
      </c>
      <c r="G27" s="48" t="s">
        <v>101</v>
      </c>
      <c r="H27" s="20">
        <v>1</v>
      </c>
      <c r="I27" s="20">
        <v>4</v>
      </c>
      <c r="J27" s="22" t="s">
        <v>32</v>
      </c>
      <c r="K27" s="42"/>
      <c r="N27" s="6">
        <f>E27/E55</f>
        <v>4.807692307692308E-2</v>
      </c>
      <c r="O27" s="6">
        <f>I27/I55</f>
        <v>0.05</v>
      </c>
      <c r="P27" s="6">
        <f t="shared" si="0"/>
        <v>4.807692307692308E-2</v>
      </c>
      <c r="Q27" s="6">
        <f t="shared" si="1"/>
        <v>0.05</v>
      </c>
    </row>
    <row r="28" spans="1:17" ht="59.25" customHeight="1">
      <c r="A28" s="48" t="s">
        <v>87</v>
      </c>
      <c r="B28" s="23" t="s">
        <v>176</v>
      </c>
      <c r="C28" s="77"/>
      <c r="D28" s="20">
        <v>1</v>
      </c>
      <c r="E28" s="20">
        <v>5</v>
      </c>
      <c r="F28" s="21" t="s">
        <v>29</v>
      </c>
      <c r="G28" s="48" t="s">
        <v>102</v>
      </c>
      <c r="H28" s="20">
        <v>1</v>
      </c>
      <c r="I28" s="20">
        <v>4</v>
      </c>
      <c r="J28" s="22" t="s">
        <v>32</v>
      </c>
      <c r="K28" s="42"/>
      <c r="N28" s="6">
        <f>E28/E55</f>
        <v>4.807692307692308E-2</v>
      </c>
      <c r="O28" s="6">
        <f>I28/I55</f>
        <v>0.05</v>
      </c>
      <c r="P28" s="6">
        <f t="shared" si="0"/>
        <v>4.807692307692308E-2</v>
      </c>
      <c r="Q28" s="6">
        <f t="shared" si="1"/>
        <v>0.05</v>
      </c>
    </row>
    <row r="29" spans="1:17" ht="63.75" customHeight="1">
      <c r="A29" s="48" t="s">
        <v>49</v>
      </c>
      <c r="B29" s="23" t="s">
        <v>178</v>
      </c>
      <c r="C29" s="48" t="s">
        <v>115</v>
      </c>
      <c r="D29" s="27">
        <v>1</v>
      </c>
      <c r="E29" s="27">
        <v>4</v>
      </c>
      <c r="F29" s="22" t="s">
        <v>32</v>
      </c>
      <c r="G29" s="48" t="s">
        <v>99</v>
      </c>
      <c r="H29" s="20">
        <v>1</v>
      </c>
      <c r="I29" s="20">
        <v>3</v>
      </c>
      <c r="J29" s="22" t="s">
        <v>47</v>
      </c>
      <c r="K29" s="42"/>
      <c r="N29" s="6">
        <f>E29/E55</f>
        <v>3.8461538461538464E-2</v>
      </c>
      <c r="O29" s="6">
        <f>I29/I55</f>
        <v>3.7499999999999999E-2</v>
      </c>
      <c r="P29" s="6">
        <f t="shared" si="0"/>
        <v>3.8461538461538464E-2</v>
      </c>
      <c r="Q29" s="6">
        <f t="shared" si="1"/>
        <v>3.7499999999999999E-2</v>
      </c>
    </row>
    <row r="30" spans="1:17" ht="78" customHeight="1">
      <c r="A30" s="48" t="s">
        <v>50</v>
      </c>
      <c r="B30" s="23" t="s">
        <v>179</v>
      </c>
      <c r="C30" s="48" t="s">
        <v>103</v>
      </c>
      <c r="D30" s="27">
        <v>1</v>
      </c>
      <c r="E30" s="27">
        <v>4</v>
      </c>
      <c r="F30" s="22" t="s">
        <v>32</v>
      </c>
      <c r="G30" s="48" t="s">
        <v>104</v>
      </c>
      <c r="H30" s="20">
        <v>1</v>
      </c>
      <c r="I30" s="20">
        <v>3</v>
      </c>
      <c r="J30" s="22" t="s">
        <v>47</v>
      </c>
      <c r="K30" s="42"/>
      <c r="N30" s="6">
        <f>E30/E55</f>
        <v>3.8461538461538464E-2</v>
      </c>
      <c r="O30" s="6">
        <f>I30/I55</f>
        <v>3.7499999999999999E-2</v>
      </c>
      <c r="P30" s="6">
        <f t="shared" si="0"/>
        <v>3.8461538461538464E-2</v>
      </c>
      <c r="Q30" s="6">
        <f t="shared" si="1"/>
        <v>3.7499999999999999E-2</v>
      </c>
    </row>
    <row r="31" spans="1:17" ht="42" customHeight="1">
      <c r="A31" s="48" t="s">
        <v>53</v>
      </c>
      <c r="B31" s="23" t="s">
        <v>88</v>
      </c>
      <c r="C31" s="62" t="s">
        <v>148</v>
      </c>
      <c r="D31" s="20">
        <v>1</v>
      </c>
      <c r="E31" s="20">
        <v>3</v>
      </c>
      <c r="F31" s="22" t="s">
        <v>47</v>
      </c>
      <c r="G31" s="62" t="s">
        <v>93</v>
      </c>
      <c r="H31" s="20">
        <v>1</v>
      </c>
      <c r="I31" s="20">
        <v>2</v>
      </c>
      <c r="J31" s="22" t="s">
        <v>72</v>
      </c>
      <c r="K31" s="42"/>
      <c r="N31" s="6">
        <f>E31/E55</f>
        <v>2.8846153846153848E-2</v>
      </c>
      <c r="O31" s="6">
        <f>I31/I55</f>
        <v>2.5000000000000001E-2</v>
      </c>
      <c r="P31" s="6">
        <f t="shared" si="0"/>
        <v>2.8846153846153848E-2</v>
      </c>
      <c r="Q31" s="6">
        <f t="shared" si="1"/>
        <v>2.5000000000000001E-2</v>
      </c>
    </row>
    <row r="32" spans="1:17" ht="35.25" customHeight="1">
      <c r="A32" s="48" t="s">
        <v>55</v>
      </c>
      <c r="B32" s="23" t="s">
        <v>52</v>
      </c>
      <c r="C32" s="63"/>
      <c r="D32" s="20">
        <v>1</v>
      </c>
      <c r="E32" s="20">
        <v>1</v>
      </c>
      <c r="F32" s="22" t="s">
        <v>39</v>
      </c>
      <c r="G32" s="62"/>
      <c r="H32" s="20">
        <v>1</v>
      </c>
      <c r="I32" s="20">
        <v>1</v>
      </c>
      <c r="J32" s="22" t="s">
        <v>39</v>
      </c>
      <c r="K32" s="42"/>
      <c r="N32" s="6">
        <f>E32/E55</f>
        <v>9.6153846153846159E-3</v>
      </c>
      <c r="O32" s="6">
        <f>I32/I55</f>
        <v>1.2500000000000001E-2</v>
      </c>
      <c r="P32" s="6">
        <f t="shared" si="0"/>
        <v>9.6153846153846159E-3</v>
      </c>
      <c r="Q32" s="6">
        <f t="shared" si="1"/>
        <v>1.2500000000000001E-2</v>
      </c>
    </row>
    <row r="33" spans="1:17" ht="33" customHeight="1">
      <c r="A33" s="48" t="s">
        <v>56</v>
      </c>
      <c r="B33" s="23" t="s">
        <v>89</v>
      </c>
      <c r="C33" s="63"/>
      <c r="D33" s="20">
        <v>1</v>
      </c>
      <c r="E33" s="20">
        <v>1</v>
      </c>
      <c r="F33" s="22" t="s">
        <v>39</v>
      </c>
      <c r="G33" s="62"/>
      <c r="H33" s="20">
        <v>1</v>
      </c>
      <c r="I33" s="20">
        <v>1</v>
      </c>
      <c r="J33" s="22" t="s">
        <v>39</v>
      </c>
      <c r="K33" s="42"/>
      <c r="N33" s="6">
        <f>E33/E55</f>
        <v>9.6153846153846159E-3</v>
      </c>
      <c r="O33" s="6">
        <f>I33/I55</f>
        <v>1.2500000000000001E-2</v>
      </c>
      <c r="P33" s="6">
        <f t="shared" si="0"/>
        <v>9.6153846153846159E-3</v>
      </c>
      <c r="Q33" s="6">
        <f t="shared" si="1"/>
        <v>1.2500000000000001E-2</v>
      </c>
    </row>
    <row r="34" spans="1:17" ht="45" customHeight="1">
      <c r="A34" s="48" t="s">
        <v>57</v>
      </c>
      <c r="B34" s="25" t="s">
        <v>54</v>
      </c>
      <c r="C34" s="48" t="s">
        <v>90</v>
      </c>
      <c r="D34" s="20">
        <v>1</v>
      </c>
      <c r="E34" s="20">
        <v>4</v>
      </c>
      <c r="F34" s="22" t="s">
        <v>32</v>
      </c>
      <c r="G34" s="48" t="s">
        <v>93</v>
      </c>
      <c r="H34" s="20">
        <v>1</v>
      </c>
      <c r="I34" s="20">
        <v>4</v>
      </c>
      <c r="J34" s="22" t="s">
        <v>32</v>
      </c>
      <c r="K34" s="42"/>
      <c r="N34" s="6">
        <f>E34/E55</f>
        <v>3.8461538461538464E-2</v>
      </c>
      <c r="O34" s="6">
        <f>I34/I55</f>
        <v>0.05</v>
      </c>
      <c r="P34" s="6">
        <f t="shared" si="0"/>
        <v>3.8461538461538464E-2</v>
      </c>
      <c r="Q34" s="6">
        <f t="shared" si="1"/>
        <v>0.05</v>
      </c>
    </row>
    <row r="35" spans="1:17" ht="51" customHeight="1">
      <c r="A35" s="48" t="s">
        <v>58</v>
      </c>
      <c r="B35" s="25" t="s">
        <v>183</v>
      </c>
      <c r="C35" s="48" t="s">
        <v>105</v>
      </c>
      <c r="D35" s="20">
        <v>1</v>
      </c>
      <c r="E35" s="20">
        <v>4</v>
      </c>
      <c r="F35" s="22" t="s">
        <v>32</v>
      </c>
      <c r="G35" s="48" t="s">
        <v>106</v>
      </c>
      <c r="H35" s="20">
        <v>1</v>
      </c>
      <c r="I35" s="20">
        <v>4</v>
      </c>
      <c r="J35" s="22" t="s">
        <v>32</v>
      </c>
      <c r="K35" s="42"/>
      <c r="N35" s="6">
        <f>E35/E55</f>
        <v>3.8461538461538464E-2</v>
      </c>
      <c r="O35" s="6">
        <f>I35/I55</f>
        <v>0.05</v>
      </c>
      <c r="P35" s="6">
        <f t="shared" si="0"/>
        <v>3.8461538461538464E-2</v>
      </c>
      <c r="Q35" s="6">
        <f t="shared" si="1"/>
        <v>0.05</v>
      </c>
    </row>
    <row r="36" spans="1:17" ht="111.75" customHeight="1">
      <c r="A36" s="48" t="s">
        <v>60</v>
      </c>
      <c r="B36" s="23" t="s">
        <v>59</v>
      </c>
      <c r="C36" s="48" t="s">
        <v>107</v>
      </c>
      <c r="D36" s="27">
        <v>2</v>
      </c>
      <c r="E36" s="27">
        <v>2</v>
      </c>
      <c r="F36" s="22" t="s">
        <v>32</v>
      </c>
      <c r="G36" s="48" t="s">
        <v>93</v>
      </c>
      <c r="H36" s="20">
        <v>1</v>
      </c>
      <c r="I36" s="20">
        <v>1</v>
      </c>
      <c r="J36" s="22" t="s">
        <v>39</v>
      </c>
      <c r="K36" s="14"/>
      <c r="N36" s="6">
        <f>E36/E55</f>
        <v>1.9230769230769232E-2</v>
      </c>
      <c r="O36" s="6">
        <f>I36/I55</f>
        <v>1.2500000000000001E-2</v>
      </c>
      <c r="P36" s="6">
        <f t="shared" si="0"/>
        <v>3.8461538461538464E-2</v>
      </c>
      <c r="Q36" s="6">
        <f t="shared" si="1"/>
        <v>1.2500000000000001E-2</v>
      </c>
    </row>
    <row r="37" spans="1:17" ht="100.5" customHeight="1">
      <c r="A37" s="48" t="s">
        <v>139</v>
      </c>
      <c r="B37" s="23" t="s">
        <v>128</v>
      </c>
      <c r="C37" s="62" t="s">
        <v>205</v>
      </c>
      <c r="D37" s="20">
        <v>2</v>
      </c>
      <c r="E37" s="20">
        <v>2</v>
      </c>
      <c r="F37" s="22" t="s">
        <v>32</v>
      </c>
      <c r="G37" s="48" t="s">
        <v>93</v>
      </c>
      <c r="H37" s="20">
        <v>1</v>
      </c>
      <c r="I37" s="20">
        <v>1</v>
      </c>
      <c r="J37" s="22" t="s">
        <v>39</v>
      </c>
      <c r="K37" s="42"/>
      <c r="N37" s="6">
        <f>E37/E55</f>
        <v>1.9230769230769232E-2</v>
      </c>
      <c r="O37" s="6">
        <f>I37/I55</f>
        <v>1.2500000000000001E-2</v>
      </c>
      <c r="P37" s="6">
        <f t="shared" si="0"/>
        <v>3.8461538461538464E-2</v>
      </c>
      <c r="Q37" s="6">
        <f t="shared" si="1"/>
        <v>1.2500000000000001E-2</v>
      </c>
    </row>
    <row r="38" spans="1:17" ht="57" customHeight="1">
      <c r="A38" s="48" t="s">
        <v>61</v>
      </c>
      <c r="B38" s="23" t="s">
        <v>130</v>
      </c>
      <c r="C38" s="62"/>
      <c r="D38" s="20">
        <v>2</v>
      </c>
      <c r="E38" s="20">
        <v>2</v>
      </c>
      <c r="F38" s="22" t="s">
        <v>32</v>
      </c>
      <c r="G38" s="48" t="s">
        <v>93</v>
      </c>
      <c r="H38" s="20">
        <v>1</v>
      </c>
      <c r="I38" s="20">
        <v>1</v>
      </c>
      <c r="J38" s="22" t="s">
        <v>39</v>
      </c>
      <c r="K38" s="42"/>
      <c r="N38" s="6">
        <f>E38/E55</f>
        <v>1.9230769230769232E-2</v>
      </c>
      <c r="O38" s="6">
        <f>I38/I55</f>
        <v>1.2500000000000001E-2</v>
      </c>
      <c r="P38" s="6">
        <f t="shared" si="0"/>
        <v>3.8461538461538464E-2</v>
      </c>
      <c r="Q38" s="6">
        <f t="shared" si="1"/>
        <v>1.2500000000000001E-2</v>
      </c>
    </row>
    <row r="39" spans="1:17" ht="98.25" customHeight="1">
      <c r="A39" s="48" t="s">
        <v>117</v>
      </c>
      <c r="B39" s="23" t="s">
        <v>131</v>
      </c>
      <c r="C39" s="48" t="s">
        <v>91</v>
      </c>
      <c r="D39" s="20">
        <v>3</v>
      </c>
      <c r="E39" s="20">
        <v>2</v>
      </c>
      <c r="F39" s="22" t="s">
        <v>27</v>
      </c>
      <c r="G39" s="48" t="s">
        <v>93</v>
      </c>
      <c r="H39" s="20">
        <v>2</v>
      </c>
      <c r="I39" s="20">
        <v>1</v>
      </c>
      <c r="J39" s="22" t="s">
        <v>72</v>
      </c>
      <c r="K39" s="42"/>
      <c r="N39" s="6">
        <f>E39/E55</f>
        <v>1.9230769230769232E-2</v>
      </c>
      <c r="O39" s="6">
        <f>I39/I55</f>
        <v>1.2500000000000001E-2</v>
      </c>
      <c r="P39" s="6">
        <f t="shared" si="0"/>
        <v>5.7692307692307696E-2</v>
      </c>
      <c r="Q39" s="6">
        <f t="shared" si="1"/>
        <v>2.5000000000000001E-2</v>
      </c>
    </row>
    <row r="40" spans="1:17" ht="93" customHeight="1">
      <c r="A40" s="48" t="s">
        <v>62</v>
      </c>
      <c r="B40" s="23" t="s">
        <v>132</v>
      </c>
      <c r="C40" s="48" t="s">
        <v>109</v>
      </c>
      <c r="D40" s="20">
        <v>3</v>
      </c>
      <c r="E40" s="20">
        <v>2</v>
      </c>
      <c r="F40" s="22" t="s">
        <v>27</v>
      </c>
      <c r="G40" s="48" t="s">
        <v>108</v>
      </c>
      <c r="H40" s="20">
        <v>2</v>
      </c>
      <c r="I40" s="20">
        <v>1</v>
      </c>
      <c r="J40" s="22" t="s">
        <v>72</v>
      </c>
      <c r="K40" s="42"/>
      <c r="N40" s="6">
        <f>E40/E55</f>
        <v>1.9230769230769232E-2</v>
      </c>
      <c r="O40" s="6">
        <f>I40/I55</f>
        <v>1.2500000000000001E-2</v>
      </c>
      <c r="P40" s="6">
        <f t="shared" si="0"/>
        <v>5.7692307692307696E-2</v>
      </c>
      <c r="Q40" s="6">
        <f t="shared" si="1"/>
        <v>2.5000000000000001E-2</v>
      </c>
    </row>
    <row r="41" spans="1:17" ht="85.5" customHeight="1">
      <c r="A41" s="48" t="s">
        <v>63</v>
      </c>
      <c r="B41" s="23" t="s">
        <v>133</v>
      </c>
      <c r="C41" s="48" t="s">
        <v>127</v>
      </c>
      <c r="D41" s="20">
        <v>3</v>
      </c>
      <c r="E41" s="20">
        <v>1</v>
      </c>
      <c r="F41" s="22" t="s">
        <v>47</v>
      </c>
      <c r="G41" s="48" t="s">
        <v>93</v>
      </c>
      <c r="H41" s="20">
        <v>2</v>
      </c>
      <c r="I41" s="20">
        <v>1</v>
      </c>
      <c r="J41" s="22" t="s">
        <v>72</v>
      </c>
      <c r="K41" s="42"/>
      <c r="N41" s="6">
        <f>E41/E55</f>
        <v>9.6153846153846159E-3</v>
      </c>
      <c r="O41" s="6">
        <f>I41/I55</f>
        <v>1.2500000000000001E-2</v>
      </c>
      <c r="P41" s="6">
        <f t="shared" si="0"/>
        <v>2.8846153846153848E-2</v>
      </c>
      <c r="Q41" s="6">
        <f t="shared" si="1"/>
        <v>2.5000000000000001E-2</v>
      </c>
    </row>
    <row r="42" spans="1:17" ht="42" customHeight="1">
      <c r="A42" s="48" t="s">
        <v>64</v>
      </c>
      <c r="B42" s="23" t="s">
        <v>134</v>
      </c>
      <c r="C42" s="62" t="s">
        <v>143</v>
      </c>
      <c r="D42" s="20">
        <v>5</v>
      </c>
      <c r="E42" s="20">
        <v>2</v>
      </c>
      <c r="F42" s="21" t="s">
        <v>28</v>
      </c>
      <c r="G42" s="62" t="s">
        <v>110</v>
      </c>
      <c r="H42" s="20">
        <v>5</v>
      </c>
      <c r="I42" s="20">
        <v>2</v>
      </c>
      <c r="J42" s="21" t="s">
        <v>28</v>
      </c>
      <c r="K42" s="42"/>
      <c r="N42" s="6">
        <f>E42/E55</f>
        <v>1.9230769230769232E-2</v>
      </c>
      <c r="O42" s="6">
        <f>I42/I55</f>
        <v>2.5000000000000001E-2</v>
      </c>
      <c r="P42" s="6">
        <f t="shared" si="0"/>
        <v>9.6153846153846159E-2</v>
      </c>
      <c r="Q42" s="6">
        <f t="shared" si="1"/>
        <v>0.125</v>
      </c>
    </row>
    <row r="43" spans="1:17" ht="32.25" customHeight="1">
      <c r="A43" s="48" t="s">
        <v>65</v>
      </c>
      <c r="B43" s="23" t="s">
        <v>140</v>
      </c>
      <c r="C43" s="62"/>
      <c r="D43" s="20">
        <v>5</v>
      </c>
      <c r="E43" s="20">
        <v>1</v>
      </c>
      <c r="F43" s="21" t="s">
        <v>29</v>
      </c>
      <c r="G43" s="62"/>
      <c r="H43" s="20">
        <v>5</v>
      </c>
      <c r="I43" s="20">
        <v>1</v>
      </c>
      <c r="J43" s="21" t="s">
        <v>29</v>
      </c>
      <c r="K43" s="42"/>
      <c r="N43" s="6">
        <f>E43/E55</f>
        <v>9.6153846153846159E-3</v>
      </c>
      <c r="O43" s="6">
        <f>I43/I55</f>
        <v>1.2500000000000001E-2</v>
      </c>
      <c r="P43" s="6">
        <f t="shared" si="0"/>
        <v>4.807692307692308E-2</v>
      </c>
      <c r="Q43" s="6">
        <f t="shared" si="1"/>
        <v>6.25E-2</v>
      </c>
    </row>
    <row r="44" spans="1:17" ht="50.25" customHeight="1">
      <c r="A44" s="48" t="s">
        <v>66</v>
      </c>
      <c r="B44" s="23" t="s">
        <v>141</v>
      </c>
      <c r="C44" s="62"/>
      <c r="D44" s="20">
        <v>4</v>
      </c>
      <c r="E44" s="20">
        <v>1</v>
      </c>
      <c r="F44" s="22" t="s">
        <v>32</v>
      </c>
      <c r="G44" s="62"/>
      <c r="H44" s="20">
        <v>4</v>
      </c>
      <c r="I44" s="20">
        <v>1</v>
      </c>
      <c r="J44" s="22" t="s">
        <v>32</v>
      </c>
      <c r="K44" s="42"/>
      <c r="N44" s="6">
        <f>E44/E55</f>
        <v>9.6153846153846159E-3</v>
      </c>
      <c r="O44" s="6">
        <f>I44/I55</f>
        <v>1.2500000000000001E-2</v>
      </c>
      <c r="P44" s="6">
        <f t="shared" si="0"/>
        <v>3.8461538461538464E-2</v>
      </c>
      <c r="Q44" s="6">
        <f t="shared" si="1"/>
        <v>0.05</v>
      </c>
    </row>
    <row r="45" spans="1:17" ht="39.75" customHeight="1">
      <c r="A45" s="48" t="s">
        <v>67</v>
      </c>
      <c r="B45" s="23" t="s">
        <v>142</v>
      </c>
      <c r="C45" s="62"/>
      <c r="D45" s="20">
        <v>5</v>
      </c>
      <c r="E45" s="20">
        <v>1</v>
      </c>
      <c r="F45" s="21" t="s">
        <v>29</v>
      </c>
      <c r="G45" s="62"/>
      <c r="H45" s="20">
        <v>5</v>
      </c>
      <c r="I45" s="20">
        <v>1</v>
      </c>
      <c r="J45" s="21" t="s">
        <v>29</v>
      </c>
      <c r="K45" s="42"/>
      <c r="N45" s="6">
        <f>E45/E55</f>
        <v>9.6153846153846159E-3</v>
      </c>
      <c r="O45" s="6">
        <f>I45/I55</f>
        <v>1.2500000000000001E-2</v>
      </c>
      <c r="P45" s="6">
        <f t="shared" si="0"/>
        <v>4.807692307692308E-2</v>
      </c>
      <c r="Q45" s="6">
        <f t="shared" si="1"/>
        <v>6.25E-2</v>
      </c>
    </row>
    <row r="46" spans="1:17" ht="30.75" customHeight="1">
      <c r="A46" s="48" t="s">
        <v>68</v>
      </c>
      <c r="B46" s="23" t="s">
        <v>184</v>
      </c>
      <c r="C46" s="62"/>
      <c r="D46" s="20">
        <v>4</v>
      </c>
      <c r="E46" s="20">
        <v>2</v>
      </c>
      <c r="F46" s="21" t="s">
        <v>26</v>
      </c>
      <c r="G46" s="62"/>
      <c r="H46" s="20">
        <v>3</v>
      </c>
      <c r="I46" s="20">
        <v>2</v>
      </c>
      <c r="J46" s="22" t="s">
        <v>27</v>
      </c>
      <c r="K46" s="42"/>
      <c r="N46" s="6">
        <f>E46/E55</f>
        <v>1.9230769230769232E-2</v>
      </c>
      <c r="O46" s="6">
        <f>I46/I55</f>
        <v>2.5000000000000001E-2</v>
      </c>
      <c r="P46" s="6">
        <f t="shared" si="0"/>
        <v>7.6923076923076927E-2</v>
      </c>
      <c r="Q46" s="6">
        <f t="shared" si="1"/>
        <v>7.5000000000000011E-2</v>
      </c>
    </row>
    <row r="47" spans="1:17" ht="63" customHeight="1">
      <c r="A47" s="48" t="s">
        <v>69</v>
      </c>
      <c r="B47" s="23" t="s">
        <v>185</v>
      </c>
      <c r="C47" s="62"/>
      <c r="D47" s="20">
        <v>5</v>
      </c>
      <c r="E47" s="20">
        <v>1</v>
      </c>
      <c r="F47" s="21" t="s">
        <v>29</v>
      </c>
      <c r="G47" s="62"/>
      <c r="H47" s="20">
        <v>5</v>
      </c>
      <c r="I47" s="20">
        <v>1</v>
      </c>
      <c r="J47" s="21" t="s">
        <v>29</v>
      </c>
      <c r="K47" s="42"/>
      <c r="N47" s="6">
        <f>E47/E55</f>
        <v>9.6153846153846159E-3</v>
      </c>
      <c r="O47" s="6">
        <f>I47/I55</f>
        <v>1.2500000000000001E-2</v>
      </c>
      <c r="P47" s="6">
        <f t="shared" si="0"/>
        <v>4.807692307692308E-2</v>
      </c>
      <c r="Q47" s="6">
        <f t="shared" si="1"/>
        <v>6.25E-2</v>
      </c>
    </row>
    <row r="48" spans="1:17" ht="64.5" customHeight="1">
      <c r="A48" s="48" t="s">
        <v>186</v>
      </c>
      <c r="B48" s="23" t="s">
        <v>135</v>
      </c>
      <c r="C48" s="48" t="s">
        <v>187</v>
      </c>
      <c r="D48" s="20">
        <v>5</v>
      </c>
      <c r="E48" s="20">
        <v>1</v>
      </c>
      <c r="F48" s="21" t="s">
        <v>29</v>
      </c>
      <c r="G48" s="48" t="s">
        <v>93</v>
      </c>
      <c r="H48" s="20">
        <v>5</v>
      </c>
      <c r="I48" s="20">
        <v>1</v>
      </c>
      <c r="J48" s="21" t="s">
        <v>29</v>
      </c>
      <c r="K48" s="42"/>
      <c r="N48" s="6">
        <f>E48/E55</f>
        <v>9.6153846153846159E-3</v>
      </c>
      <c r="O48" s="6">
        <f>I48/I55</f>
        <v>1.2500000000000001E-2</v>
      </c>
      <c r="P48" s="6">
        <f t="shared" si="0"/>
        <v>4.807692307692308E-2</v>
      </c>
      <c r="Q48" s="6">
        <f t="shared" si="1"/>
        <v>6.25E-2</v>
      </c>
    </row>
    <row r="49" spans="1:17" ht="84.75" customHeight="1">
      <c r="A49" s="39" t="s">
        <v>70</v>
      </c>
      <c r="B49" s="23" t="s">
        <v>137</v>
      </c>
      <c r="C49" s="48" t="s">
        <v>224</v>
      </c>
      <c r="D49" s="20">
        <v>4</v>
      </c>
      <c r="E49" s="20">
        <v>4</v>
      </c>
      <c r="F49" s="26" t="s">
        <v>111</v>
      </c>
      <c r="G49" s="48" t="s">
        <v>225</v>
      </c>
      <c r="H49" s="20">
        <v>3</v>
      </c>
      <c r="I49" s="20">
        <v>3</v>
      </c>
      <c r="J49" s="21" t="s">
        <v>118</v>
      </c>
      <c r="K49" s="42"/>
      <c r="N49" s="6">
        <f>E49/E55</f>
        <v>3.8461538461538464E-2</v>
      </c>
      <c r="O49" s="6">
        <f>I49/I55</f>
        <v>3.7499999999999999E-2</v>
      </c>
      <c r="P49" s="6">
        <f t="shared" si="0"/>
        <v>0.15384615384615385</v>
      </c>
      <c r="Q49" s="6">
        <f t="shared" si="1"/>
        <v>0.11249999999999999</v>
      </c>
    </row>
    <row r="50" spans="1:17" ht="70.5" customHeight="1">
      <c r="A50" s="48" t="s">
        <v>149</v>
      </c>
      <c r="B50" s="25" t="s">
        <v>188</v>
      </c>
      <c r="C50" s="48" t="s">
        <v>226</v>
      </c>
      <c r="D50" s="27">
        <v>2</v>
      </c>
      <c r="E50" s="27">
        <v>4</v>
      </c>
      <c r="F50" s="21" t="s">
        <v>26</v>
      </c>
      <c r="G50" s="48" t="s">
        <v>93</v>
      </c>
      <c r="H50" s="27">
        <v>2</v>
      </c>
      <c r="I50" s="27">
        <v>3</v>
      </c>
      <c r="J50" s="22" t="s">
        <v>27</v>
      </c>
      <c r="K50" s="42"/>
      <c r="N50" s="6">
        <f>E50/E55</f>
        <v>3.8461538461538464E-2</v>
      </c>
      <c r="O50" s="6">
        <f>I50/I55</f>
        <v>3.7499999999999999E-2</v>
      </c>
      <c r="P50" s="6">
        <f>N50*D50</f>
        <v>7.6923076923076927E-2</v>
      </c>
      <c r="Q50" s="6">
        <f>O50*H50</f>
        <v>7.4999999999999997E-2</v>
      </c>
    </row>
    <row r="51" spans="1:17" ht="81.75" customHeight="1">
      <c r="A51" s="48" t="s">
        <v>71</v>
      </c>
      <c r="B51" s="23" t="s">
        <v>189</v>
      </c>
      <c r="C51" s="76" t="s">
        <v>116</v>
      </c>
      <c r="D51" s="20">
        <v>1</v>
      </c>
      <c r="E51" s="20">
        <v>1</v>
      </c>
      <c r="F51" s="22" t="s">
        <v>39</v>
      </c>
      <c r="G51" s="76" t="s">
        <v>93</v>
      </c>
      <c r="H51" s="20">
        <v>1</v>
      </c>
      <c r="I51" s="20">
        <v>1</v>
      </c>
      <c r="J51" s="22" t="s">
        <v>39</v>
      </c>
      <c r="K51" s="42"/>
      <c r="N51" s="6">
        <f>E51/E55</f>
        <v>9.6153846153846159E-3</v>
      </c>
      <c r="O51" s="6">
        <f>I51/I55</f>
        <v>1.2500000000000001E-2</v>
      </c>
      <c r="P51" s="6">
        <f t="shared" si="0"/>
        <v>9.6153846153846159E-3</v>
      </c>
      <c r="Q51" s="6">
        <f t="shared" si="1"/>
        <v>1.2500000000000001E-2</v>
      </c>
    </row>
    <row r="52" spans="1:17" ht="70.5" customHeight="1">
      <c r="A52" s="48" t="s">
        <v>73</v>
      </c>
      <c r="B52" s="23" t="s">
        <v>190</v>
      </c>
      <c r="C52" s="77"/>
      <c r="D52" s="20">
        <v>1</v>
      </c>
      <c r="E52" s="20">
        <v>1</v>
      </c>
      <c r="F52" s="22" t="s">
        <v>39</v>
      </c>
      <c r="G52" s="77"/>
      <c r="H52" s="20">
        <v>1</v>
      </c>
      <c r="I52" s="20">
        <v>1</v>
      </c>
      <c r="J52" s="22" t="s">
        <v>39</v>
      </c>
      <c r="K52" s="42"/>
      <c r="N52" s="6">
        <f>E52/E55</f>
        <v>9.6153846153846159E-3</v>
      </c>
      <c r="O52" s="6">
        <f>I52/I55</f>
        <v>1.2500000000000001E-2</v>
      </c>
      <c r="P52" s="6">
        <f t="shared" si="0"/>
        <v>9.6153846153846159E-3</v>
      </c>
      <c r="Q52" s="6">
        <f t="shared" si="1"/>
        <v>1.2500000000000001E-2</v>
      </c>
    </row>
    <row r="53" spans="1:17" ht="25.5" customHeight="1">
      <c r="A53" s="53" t="s">
        <v>254</v>
      </c>
      <c r="B53" s="23" t="s">
        <v>255</v>
      </c>
      <c r="C53" s="76" t="s">
        <v>256</v>
      </c>
      <c r="D53" s="20">
        <v>2</v>
      </c>
      <c r="E53" s="20">
        <v>4</v>
      </c>
      <c r="F53" s="21" t="s">
        <v>26</v>
      </c>
      <c r="G53" s="76" t="s">
        <v>257</v>
      </c>
      <c r="H53" s="20">
        <v>2</v>
      </c>
      <c r="I53" s="20">
        <v>3</v>
      </c>
      <c r="J53" s="22" t="s">
        <v>27</v>
      </c>
      <c r="K53" s="54"/>
      <c r="N53" s="6">
        <f>E53/E55</f>
        <v>3.8461538461538464E-2</v>
      </c>
      <c r="O53" s="6">
        <f>I53/I55</f>
        <v>3.7499999999999999E-2</v>
      </c>
      <c r="P53" s="6">
        <f t="shared" si="0"/>
        <v>7.6923076923076927E-2</v>
      </c>
      <c r="Q53" s="6">
        <f t="shared" si="1"/>
        <v>7.4999999999999997E-2</v>
      </c>
    </row>
    <row r="54" spans="1:17" ht="41.25" customHeight="1">
      <c r="A54" s="53" t="s">
        <v>258</v>
      </c>
      <c r="B54" s="23" t="s">
        <v>259</v>
      </c>
      <c r="C54" s="77"/>
      <c r="D54" s="20">
        <v>3</v>
      </c>
      <c r="E54" s="20">
        <v>3</v>
      </c>
      <c r="F54" s="21" t="s">
        <v>118</v>
      </c>
      <c r="G54" s="77"/>
      <c r="H54" s="20">
        <v>3</v>
      </c>
      <c r="I54" s="20">
        <v>2</v>
      </c>
      <c r="J54" s="22" t="s">
        <v>27</v>
      </c>
      <c r="K54" s="54"/>
      <c r="N54" s="6">
        <f>E54/E55</f>
        <v>2.8846153846153848E-2</v>
      </c>
      <c r="O54" s="6">
        <f>I54/I55</f>
        <v>2.5000000000000001E-2</v>
      </c>
      <c r="P54" s="6">
        <f t="shared" si="0"/>
        <v>8.6538461538461536E-2</v>
      </c>
      <c r="Q54" s="6">
        <f t="shared" si="1"/>
        <v>7.5000000000000011E-2</v>
      </c>
    </row>
    <row r="55" spans="1:17" ht="15.75">
      <c r="A55" s="28"/>
      <c r="B55" s="29"/>
      <c r="C55" s="30" t="s">
        <v>74</v>
      </c>
      <c r="D55" s="31">
        <f>SUM(D15:D54)</f>
        <v>94</v>
      </c>
      <c r="E55" s="31">
        <f>SUM(E15:E54)</f>
        <v>104</v>
      </c>
      <c r="F55" s="32"/>
      <c r="G55" s="31"/>
      <c r="H55" s="31">
        <f>SUM(H15:H54)</f>
        <v>81</v>
      </c>
      <c r="I55" s="31">
        <f>SUM(I15:I54)</f>
        <v>80</v>
      </c>
      <c r="J55" s="32"/>
      <c r="P55" s="7"/>
    </row>
    <row r="56" spans="1:17" ht="15.75">
      <c r="A56" s="59" t="s">
        <v>75</v>
      </c>
      <c r="B56" s="59"/>
      <c r="C56" s="59"/>
      <c r="D56" s="59"/>
      <c r="E56" s="59"/>
      <c r="F56" s="33">
        <f>SUM(P15:P54)</f>
        <v>2.1057692307692313</v>
      </c>
      <c r="G56" s="47"/>
      <c r="H56" s="47"/>
      <c r="I56" s="47"/>
      <c r="J56" s="33">
        <f>SUM(Q15:Q54)</f>
        <v>1.8499999999999999</v>
      </c>
      <c r="K56" s="42"/>
    </row>
    <row r="57" spans="1:17">
      <c r="A57" s="60" t="s">
        <v>92</v>
      </c>
      <c r="B57" s="61"/>
      <c r="C57" s="61"/>
      <c r="D57" s="61"/>
      <c r="E57" s="61"/>
      <c r="F57" s="61"/>
      <c r="G57" s="61"/>
    </row>
    <row r="59" spans="1:17" ht="18" customHeight="1">
      <c r="A59" s="64" t="s">
        <v>3</v>
      </c>
      <c r="B59" s="64"/>
      <c r="C59" s="64"/>
      <c r="D59" s="64"/>
      <c r="E59" s="1"/>
      <c r="F59" s="12"/>
      <c r="G59" s="1"/>
      <c r="H59" s="1"/>
      <c r="I59" s="1"/>
      <c r="J59" s="12"/>
    </row>
    <row r="60" spans="1:17" ht="6.75" customHeight="1">
      <c r="A60" s="2"/>
      <c r="B60"/>
      <c r="E60" s="1"/>
      <c r="F60" s="12"/>
      <c r="G60" s="1"/>
      <c r="H60" s="1"/>
      <c r="I60" s="1"/>
      <c r="J60" s="12"/>
    </row>
    <row r="61" spans="1:17" ht="30.75" customHeight="1">
      <c r="A61" s="34" t="s">
        <v>4</v>
      </c>
      <c r="B61" s="65" t="s">
        <v>5</v>
      </c>
      <c r="C61" s="65"/>
      <c r="D61" s="66" t="s">
        <v>6</v>
      </c>
      <c r="E61" s="66"/>
      <c r="F61" s="66"/>
      <c r="G61" s="35" t="s">
        <v>7</v>
      </c>
      <c r="H61" s="3"/>
      <c r="I61" s="1"/>
      <c r="J61" s="12"/>
    </row>
    <row r="62" spans="1:17" ht="24" customHeight="1">
      <c r="A62" s="34" t="s">
        <v>8</v>
      </c>
      <c r="B62" s="65" t="s">
        <v>9</v>
      </c>
      <c r="C62" s="65"/>
      <c r="D62" s="66" t="s">
        <v>10</v>
      </c>
      <c r="E62" s="66"/>
      <c r="F62" s="66"/>
      <c r="G62" s="35" t="s">
        <v>11</v>
      </c>
      <c r="H62" s="3"/>
      <c r="I62" s="1"/>
      <c r="J62" s="12"/>
    </row>
    <row r="63" spans="1:17" ht="9" customHeight="1"/>
    <row r="64" spans="1:17" ht="15.75">
      <c r="A64" s="57" t="s">
        <v>191</v>
      </c>
      <c r="B64" s="58"/>
    </row>
  </sheetData>
  <mergeCells count="36">
    <mergeCell ref="A64:B64"/>
    <mergeCell ref="A57:G57"/>
    <mergeCell ref="A59:D59"/>
    <mergeCell ref="B61:C61"/>
    <mergeCell ref="D61:F61"/>
    <mergeCell ref="B62:C62"/>
    <mergeCell ref="D62:F62"/>
    <mergeCell ref="A56:E56"/>
    <mergeCell ref="N13:O13"/>
    <mergeCell ref="P13:Q13"/>
    <mergeCell ref="C22:C25"/>
    <mergeCell ref="C27:C28"/>
    <mergeCell ref="C31:C33"/>
    <mergeCell ref="G31:G33"/>
    <mergeCell ref="C37:C38"/>
    <mergeCell ref="C42:C47"/>
    <mergeCell ref="G42:G47"/>
    <mergeCell ref="C51:C52"/>
    <mergeCell ref="G51:G52"/>
    <mergeCell ref="C53:C54"/>
    <mergeCell ref="G53:G54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Врач-терапевт участковый, Поликлиника&amp;R&amp;"Times New Roman,обычный"&amp;8&amp;P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7"/>
  <sheetViews>
    <sheetView view="pageBreakPreview" topLeftCell="A7" zoomScale="80" zoomScaleNormal="90" zoomScaleSheetLayoutView="80" zoomScalePageLayoutView="90" workbookViewId="0">
      <selection activeCell="E25" sqref="E2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265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  <row r="22" spans="1:5" ht="15.75">
      <c r="A22" s="37"/>
      <c r="B22" s="8"/>
      <c r="C22" s="36" t="s">
        <v>318</v>
      </c>
      <c r="D22" s="56"/>
      <c r="E22" s="37"/>
    </row>
    <row r="23" spans="1:5" ht="16.5">
      <c r="A23" s="10" t="s">
        <v>79</v>
      </c>
      <c r="B23" s="10"/>
      <c r="C23" s="9" t="s">
        <v>83</v>
      </c>
      <c r="D23" s="10"/>
      <c r="E23" s="10" t="s">
        <v>80</v>
      </c>
    </row>
    <row r="24" spans="1:5" ht="15.75">
      <c r="A24" s="37"/>
      <c r="B24" s="8"/>
      <c r="C24" s="36" t="s">
        <v>321</v>
      </c>
      <c r="D24" s="56"/>
      <c r="E24" s="37"/>
    </row>
    <row r="25" spans="1:5" ht="16.5">
      <c r="A25" s="10" t="s">
        <v>79</v>
      </c>
      <c r="B25" s="10"/>
      <c r="C25" s="9" t="s">
        <v>83</v>
      </c>
      <c r="D25" s="10"/>
      <c r="E25" s="10" t="s">
        <v>80</v>
      </c>
    </row>
    <row r="26" spans="1:5" ht="15.75">
      <c r="A26" s="37"/>
      <c r="B26" s="8"/>
      <c r="C26" s="36" t="s">
        <v>327</v>
      </c>
      <c r="D26" s="56"/>
      <c r="E26" s="37"/>
    </row>
    <row r="27" spans="1:5" ht="16.5">
      <c r="A27" s="10" t="s">
        <v>79</v>
      </c>
      <c r="B27" s="10"/>
      <c r="C27" s="9" t="s">
        <v>83</v>
      </c>
      <c r="D27" s="10"/>
      <c r="E27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Врач-терапевт участковый, Поликлиника&amp;R&amp;"Times New Roman,обычный"&amp;8 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7"/>
  <sheetViews>
    <sheetView view="pageLayout" topLeftCell="A54" zoomScaleNormal="100" zoomScaleSheetLayoutView="80" workbookViewId="0">
      <selection activeCell="I55" sqref="I5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228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E15/E48</f>
        <v>2.4691358024691357E-2</v>
      </c>
      <c r="O15" s="6">
        <f>I15/I48</f>
        <v>1.5873015873015872E-2</v>
      </c>
      <c r="P15" s="6">
        <f>N15*D15</f>
        <v>4.9382716049382713E-2</v>
      </c>
      <c r="Q15" s="6">
        <f>O15*H15</f>
        <v>3.1746031746031744E-2</v>
      </c>
    </row>
    <row r="16" spans="1:17" ht="99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E16/E48</f>
        <v>2.4691358024691357E-2</v>
      </c>
      <c r="O16" s="6">
        <f>I16/I48</f>
        <v>1.5873015873015872E-2</v>
      </c>
      <c r="P16" s="6">
        <f t="shared" ref="P16:P47" si="0">N16*D16</f>
        <v>4.9382716049382713E-2</v>
      </c>
      <c r="Q16" s="6">
        <f t="shared" ref="Q16:Q47" si="1">O16*H16</f>
        <v>3.1746031746031744E-2</v>
      </c>
    </row>
    <row r="17" spans="1:17" ht="51.7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E17/E48</f>
        <v>6.1728395061728392E-2</v>
      </c>
      <c r="O17" s="6">
        <f>I17/I48</f>
        <v>6.3492063492063489E-2</v>
      </c>
      <c r="P17" s="6">
        <f t="shared" si="0"/>
        <v>6.1728395061728392E-2</v>
      </c>
      <c r="Q17" s="6">
        <f>O17*H17</f>
        <v>6.3492063492063489E-2</v>
      </c>
    </row>
    <row r="18" spans="1:17" ht="132.7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E18/E48</f>
        <v>6.1728395061728392E-2</v>
      </c>
      <c r="O18" s="6">
        <f>I18/I48</f>
        <v>6.3492063492063489E-2</v>
      </c>
      <c r="P18" s="6">
        <f t="shared" si="0"/>
        <v>0.12345679012345678</v>
      </c>
      <c r="Q18" s="6">
        <f>O18*H18</f>
        <v>6.3492063492063489E-2</v>
      </c>
    </row>
    <row r="19" spans="1:17" ht="101.2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E19/E48</f>
        <v>2.4691358024691357E-2</v>
      </c>
      <c r="O19" s="6">
        <f>I19/I48</f>
        <v>1.5873015873015872E-2</v>
      </c>
      <c r="P19" s="6">
        <f t="shared" si="0"/>
        <v>7.407407407407407E-2</v>
      </c>
      <c r="Q19" s="6">
        <f>O19*H19</f>
        <v>3.1746031746031744E-2</v>
      </c>
    </row>
    <row r="20" spans="1:17" ht="88.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E20/E48</f>
        <v>2.4691358024691357E-2</v>
      </c>
      <c r="O20" s="6">
        <f>I20/I48</f>
        <v>1.5873015873015872E-2</v>
      </c>
      <c r="P20" s="6">
        <f t="shared" si="0"/>
        <v>7.407407407407407E-2</v>
      </c>
      <c r="Q20" s="6">
        <f t="shared" si="1"/>
        <v>3.1746031746031744E-2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E21/E48</f>
        <v>2.4691358024691357E-2</v>
      </c>
      <c r="O21" s="6">
        <f>I21/I48</f>
        <v>1.5873015873015872E-2</v>
      </c>
      <c r="P21" s="6">
        <f t="shared" si="0"/>
        <v>4.9382716049382713E-2</v>
      </c>
      <c r="Q21" s="6">
        <f t="shared" si="1"/>
        <v>3.1746031746031744E-2</v>
      </c>
    </row>
    <row r="22" spans="1:17" ht="63" customHeight="1">
      <c r="A22" s="48" t="s">
        <v>173</v>
      </c>
      <c r="B22" s="23" t="s">
        <v>46</v>
      </c>
      <c r="C22" s="48" t="s">
        <v>180</v>
      </c>
      <c r="D22" s="20">
        <v>3</v>
      </c>
      <c r="E22" s="20">
        <v>4</v>
      </c>
      <c r="F22" s="21" t="s">
        <v>33</v>
      </c>
      <c r="G22" s="48" t="s">
        <v>93</v>
      </c>
      <c r="H22" s="20">
        <v>3</v>
      </c>
      <c r="I22" s="20">
        <v>3</v>
      </c>
      <c r="J22" s="21" t="s">
        <v>118</v>
      </c>
      <c r="K22" s="42"/>
      <c r="N22" s="6">
        <f>E22/E48</f>
        <v>4.9382716049382713E-2</v>
      </c>
      <c r="O22" s="6">
        <f>I22/I48</f>
        <v>4.7619047619047616E-2</v>
      </c>
      <c r="P22" s="6">
        <f t="shared" si="0"/>
        <v>0.14814814814814814</v>
      </c>
      <c r="Q22" s="6">
        <f t="shared" si="1"/>
        <v>0.14285714285714285</v>
      </c>
    </row>
    <row r="23" spans="1:17" ht="65.25" customHeight="1">
      <c r="A23" s="48" t="s">
        <v>174</v>
      </c>
      <c r="B23" s="23" t="s">
        <v>48</v>
      </c>
      <c r="C23" s="48" t="s">
        <v>180</v>
      </c>
      <c r="D23" s="20">
        <v>3</v>
      </c>
      <c r="E23" s="20">
        <v>5</v>
      </c>
      <c r="F23" s="26" t="s">
        <v>129</v>
      </c>
      <c r="G23" s="48" t="s">
        <v>93</v>
      </c>
      <c r="H23" s="20">
        <v>3</v>
      </c>
      <c r="I23" s="20">
        <v>4</v>
      </c>
      <c r="J23" s="21" t="s">
        <v>33</v>
      </c>
      <c r="K23" s="42"/>
      <c r="N23" s="6">
        <f>E23/E48</f>
        <v>6.1728395061728392E-2</v>
      </c>
      <c r="O23" s="6">
        <f>I23/I48</f>
        <v>6.3492063492063489E-2</v>
      </c>
      <c r="P23" s="6">
        <f t="shared" si="0"/>
        <v>0.18518518518518517</v>
      </c>
      <c r="Q23" s="6">
        <f t="shared" si="1"/>
        <v>0.19047619047619047</v>
      </c>
    </row>
    <row r="24" spans="1:17" ht="66.75" customHeight="1">
      <c r="A24" s="48" t="s">
        <v>125</v>
      </c>
      <c r="B24" s="23" t="s">
        <v>177</v>
      </c>
      <c r="C24" s="46" t="s">
        <v>210</v>
      </c>
      <c r="D24" s="20">
        <v>1</v>
      </c>
      <c r="E24" s="20">
        <v>4</v>
      </c>
      <c r="F24" s="22" t="s">
        <v>32</v>
      </c>
      <c r="G24" s="48" t="s">
        <v>126</v>
      </c>
      <c r="H24" s="20">
        <v>1</v>
      </c>
      <c r="I24" s="20">
        <v>3</v>
      </c>
      <c r="J24" s="22" t="s">
        <v>47</v>
      </c>
      <c r="K24" s="42"/>
      <c r="N24" s="6">
        <f>E24/E48</f>
        <v>4.9382716049382713E-2</v>
      </c>
      <c r="O24" s="6">
        <f>I24/I48</f>
        <v>4.7619047619047616E-2</v>
      </c>
      <c r="P24" s="6">
        <f t="shared" si="0"/>
        <v>4.9382716049382713E-2</v>
      </c>
      <c r="Q24" s="6">
        <f t="shared" si="1"/>
        <v>4.7619047619047616E-2</v>
      </c>
    </row>
    <row r="25" spans="1:17" ht="46.5" customHeight="1">
      <c r="A25" s="48" t="s">
        <v>49</v>
      </c>
      <c r="B25" s="23" t="s">
        <v>178</v>
      </c>
      <c r="C25" s="48" t="s">
        <v>115</v>
      </c>
      <c r="D25" s="27">
        <v>1</v>
      </c>
      <c r="E25" s="27">
        <v>4</v>
      </c>
      <c r="F25" s="22" t="s">
        <v>32</v>
      </c>
      <c r="G25" s="48" t="s">
        <v>99</v>
      </c>
      <c r="H25" s="20">
        <v>1</v>
      </c>
      <c r="I25" s="20">
        <v>3</v>
      </c>
      <c r="J25" s="22" t="s">
        <v>47</v>
      </c>
      <c r="K25" s="42"/>
      <c r="N25" s="6">
        <f>E25/E48</f>
        <v>4.9382716049382713E-2</v>
      </c>
      <c r="O25" s="6">
        <f>I25/I48</f>
        <v>4.7619047619047616E-2</v>
      </c>
      <c r="P25" s="6">
        <f t="shared" si="0"/>
        <v>4.9382716049382713E-2</v>
      </c>
      <c r="Q25" s="6">
        <f t="shared" si="1"/>
        <v>4.7619047619047616E-2</v>
      </c>
    </row>
    <row r="26" spans="1:17" ht="79.5" customHeight="1">
      <c r="A26" s="48" t="s">
        <v>50</v>
      </c>
      <c r="B26" s="23" t="s">
        <v>179</v>
      </c>
      <c r="C26" s="48" t="s">
        <v>103</v>
      </c>
      <c r="D26" s="27">
        <v>1</v>
      </c>
      <c r="E26" s="27">
        <v>5</v>
      </c>
      <c r="F26" s="21" t="s">
        <v>29</v>
      </c>
      <c r="G26" s="48" t="s">
        <v>104</v>
      </c>
      <c r="H26" s="20">
        <v>1</v>
      </c>
      <c r="I26" s="20">
        <v>5</v>
      </c>
      <c r="J26" s="21" t="s">
        <v>29</v>
      </c>
      <c r="K26" s="42"/>
      <c r="N26" s="6">
        <f>E26/E48</f>
        <v>6.1728395061728392E-2</v>
      </c>
      <c r="O26" s="6">
        <f>I26/I48</f>
        <v>7.9365079365079361E-2</v>
      </c>
      <c r="P26" s="6">
        <f t="shared" si="0"/>
        <v>6.1728395061728392E-2</v>
      </c>
      <c r="Q26" s="6">
        <f t="shared" si="1"/>
        <v>7.9365079365079361E-2</v>
      </c>
    </row>
    <row r="27" spans="1:17" ht="42" customHeight="1">
      <c r="A27" s="48" t="s">
        <v>53</v>
      </c>
      <c r="B27" s="23" t="s">
        <v>88</v>
      </c>
      <c r="C27" s="62" t="s">
        <v>148</v>
      </c>
      <c r="D27" s="20">
        <v>1</v>
      </c>
      <c r="E27" s="20">
        <v>3</v>
      </c>
      <c r="F27" s="22" t="s">
        <v>47</v>
      </c>
      <c r="G27" s="62" t="s">
        <v>93</v>
      </c>
      <c r="H27" s="20">
        <v>1</v>
      </c>
      <c r="I27" s="20">
        <v>2</v>
      </c>
      <c r="J27" s="22" t="s">
        <v>72</v>
      </c>
      <c r="K27" s="42"/>
      <c r="N27" s="6">
        <f>E27/E48</f>
        <v>3.7037037037037035E-2</v>
      </c>
      <c r="O27" s="6">
        <f>I27/I48</f>
        <v>3.1746031746031744E-2</v>
      </c>
      <c r="P27" s="6">
        <f t="shared" si="0"/>
        <v>3.7037037037037035E-2</v>
      </c>
      <c r="Q27" s="6">
        <f t="shared" si="1"/>
        <v>3.1746031746031744E-2</v>
      </c>
    </row>
    <row r="28" spans="1:17" ht="35.25" customHeight="1">
      <c r="A28" s="48" t="s">
        <v>55</v>
      </c>
      <c r="B28" s="23" t="s">
        <v>52</v>
      </c>
      <c r="C28" s="63"/>
      <c r="D28" s="20">
        <v>1</v>
      </c>
      <c r="E28" s="20">
        <v>1</v>
      </c>
      <c r="F28" s="22" t="s">
        <v>39</v>
      </c>
      <c r="G28" s="62"/>
      <c r="H28" s="20">
        <v>1</v>
      </c>
      <c r="I28" s="20">
        <v>1</v>
      </c>
      <c r="J28" s="22" t="s">
        <v>39</v>
      </c>
      <c r="K28" s="42"/>
      <c r="N28" s="6">
        <f>E28/E48</f>
        <v>1.2345679012345678E-2</v>
      </c>
      <c r="O28" s="6">
        <f>I28/I48</f>
        <v>1.5873015873015872E-2</v>
      </c>
      <c r="P28" s="6">
        <f t="shared" si="0"/>
        <v>1.2345679012345678E-2</v>
      </c>
      <c r="Q28" s="6">
        <f t="shared" si="1"/>
        <v>1.5873015873015872E-2</v>
      </c>
    </row>
    <row r="29" spans="1:17" ht="33" customHeight="1">
      <c r="A29" s="48" t="s">
        <v>56</v>
      </c>
      <c r="B29" s="23" t="s">
        <v>89</v>
      </c>
      <c r="C29" s="63"/>
      <c r="D29" s="20">
        <v>1</v>
      </c>
      <c r="E29" s="20">
        <v>1</v>
      </c>
      <c r="F29" s="22" t="s">
        <v>39</v>
      </c>
      <c r="G29" s="62"/>
      <c r="H29" s="20">
        <v>1</v>
      </c>
      <c r="I29" s="20">
        <v>1</v>
      </c>
      <c r="J29" s="22" t="s">
        <v>39</v>
      </c>
      <c r="K29" s="42"/>
      <c r="N29" s="6">
        <f>E29/E48</f>
        <v>1.2345679012345678E-2</v>
      </c>
      <c r="O29" s="6">
        <f>I29/I48</f>
        <v>1.5873015873015872E-2</v>
      </c>
      <c r="P29" s="6">
        <f t="shared" si="0"/>
        <v>1.2345679012345678E-2</v>
      </c>
      <c r="Q29" s="6">
        <f t="shared" si="1"/>
        <v>1.5873015873015872E-2</v>
      </c>
    </row>
    <row r="30" spans="1:17" ht="50.25" customHeight="1">
      <c r="A30" s="48" t="s">
        <v>57</v>
      </c>
      <c r="B30" s="25" t="s">
        <v>54</v>
      </c>
      <c r="C30" s="48" t="s">
        <v>90</v>
      </c>
      <c r="D30" s="20">
        <v>1</v>
      </c>
      <c r="E30" s="20">
        <v>5</v>
      </c>
      <c r="F30" s="21" t="s">
        <v>29</v>
      </c>
      <c r="G30" s="48" t="s">
        <v>93</v>
      </c>
      <c r="H30" s="20">
        <v>1</v>
      </c>
      <c r="I30" s="20">
        <v>5</v>
      </c>
      <c r="J30" s="21" t="s">
        <v>29</v>
      </c>
      <c r="K30" s="42"/>
      <c r="N30" s="6">
        <f>E30/E48</f>
        <v>6.1728395061728392E-2</v>
      </c>
      <c r="O30" s="6">
        <f>I30/I48</f>
        <v>7.9365079365079361E-2</v>
      </c>
      <c r="P30" s="6">
        <f t="shared" si="0"/>
        <v>6.1728395061728392E-2</v>
      </c>
      <c r="Q30" s="6">
        <f t="shared" si="1"/>
        <v>7.9365079365079361E-2</v>
      </c>
    </row>
    <row r="31" spans="1:17" ht="69.75" customHeight="1">
      <c r="A31" s="48" t="s">
        <v>58</v>
      </c>
      <c r="B31" s="25" t="s">
        <v>183</v>
      </c>
      <c r="C31" s="48" t="s">
        <v>105</v>
      </c>
      <c r="D31" s="20">
        <v>1</v>
      </c>
      <c r="E31" s="20">
        <v>5</v>
      </c>
      <c r="F31" s="21" t="s">
        <v>29</v>
      </c>
      <c r="G31" s="48" t="s">
        <v>106</v>
      </c>
      <c r="H31" s="20">
        <v>1</v>
      </c>
      <c r="I31" s="20">
        <v>5</v>
      </c>
      <c r="J31" s="21" t="s">
        <v>29</v>
      </c>
      <c r="K31" s="42"/>
      <c r="N31" s="6">
        <f>E31/E48</f>
        <v>6.1728395061728392E-2</v>
      </c>
      <c r="O31" s="6">
        <f>I31/I48</f>
        <v>7.9365079365079361E-2</v>
      </c>
      <c r="P31" s="6">
        <f t="shared" si="0"/>
        <v>6.1728395061728392E-2</v>
      </c>
      <c r="Q31" s="6">
        <f t="shared" si="1"/>
        <v>7.9365079365079361E-2</v>
      </c>
    </row>
    <row r="32" spans="1:17" ht="131.25" customHeight="1">
      <c r="A32" s="48" t="s">
        <v>60</v>
      </c>
      <c r="B32" s="23" t="s">
        <v>59</v>
      </c>
      <c r="C32" s="48" t="s">
        <v>107</v>
      </c>
      <c r="D32" s="27">
        <v>2</v>
      </c>
      <c r="E32" s="27">
        <v>2</v>
      </c>
      <c r="F32" s="22" t="s">
        <v>32</v>
      </c>
      <c r="G32" s="48" t="s">
        <v>93</v>
      </c>
      <c r="H32" s="20">
        <v>1</v>
      </c>
      <c r="I32" s="20">
        <v>1</v>
      </c>
      <c r="J32" s="22" t="s">
        <v>39</v>
      </c>
      <c r="K32" s="14"/>
      <c r="N32" s="6">
        <f>E32/E48</f>
        <v>2.4691358024691357E-2</v>
      </c>
      <c r="O32" s="6">
        <f>I32/I48</f>
        <v>1.5873015873015872E-2</v>
      </c>
      <c r="P32" s="6">
        <f t="shared" si="0"/>
        <v>4.9382716049382713E-2</v>
      </c>
      <c r="Q32" s="6">
        <f t="shared" si="1"/>
        <v>1.5873015873015872E-2</v>
      </c>
    </row>
    <row r="33" spans="1:17" ht="105" customHeight="1">
      <c r="A33" s="48" t="s">
        <v>139</v>
      </c>
      <c r="B33" s="23" t="s">
        <v>128</v>
      </c>
      <c r="C33" s="62" t="s">
        <v>205</v>
      </c>
      <c r="D33" s="20">
        <v>2</v>
      </c>
      <c r="E33" s="20">
        <v>2</v>
      </c>
      <c r="F33" s="22" t="s">
        <v>32</v>
      </c>
      <c r="G33" s="48" t="s">
        <v>93</v>
      </c>
      <c r="H33" s="20">
        <v>1</v>
      </c>
      <c r="I33" s="20">
        <v>1</v>
      </c>
      <c r="J33" s="22" t="s">
        <v>39</v>
      </c>
      <c r="K33" s="42"/>
      <c r="N33" s="6">
        <f>E33/E48</f>
        <v>2.4691358024691357E-2</v>
      </c>
      <c r="O33" s="6">
        <f>I33/I48</f>
        <v>1.5873015873015872E-2</v>
      </c>
      <c r="P33" s="6">
        <f t="shared" si="0"/>
        <v>4.9382716049382713E-2</v>
      </c>
      <c r="Q33" s="6">
        <f t="shared" si="1"/>
        <v>1.5873015873015872E-2</v>
      </c>
    </row>
    <row r="34" spans="1:17" ht="60" customHeight="1">
      <c r="A34" s="48" t="s">
        <v>61</v>
      </c>
      <c r="B34" s="23" t="s">
        <v>130</v>
      </c>
      <c r="C34" s="62"/>
      <c r="D34" s="20">
        <v>2</v>
      </c>
      <c r="E34" s="20">
        <v>2</v>
      </c>
      <c r="F34" s="22" t="s">
        <v>32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E34/E48</f>
        <v>2.4691358024691357E-2</v>
      </c>
      <c r="O34" s="6">
        <f>I34/I48</f>
        <v>1.5873015873015872E-2</v>
      </c>
      <c r="P34" s="6">
        <f t="shared" si="0"/>
        <v>4.9382716049382713E-2</v>
      </c>
      <c r="Q34" s="6">
        <f t="shared" si="1"/>
        <v>1.5873015873015872E-2</v>
      </c>
    </row>
    <row r="35" spans="1:17" ht="95.25" customHeight="1">
      <c r="A35" s="48" t="s">
        <v>117</v>
      </c>
      <c r="B35" s="23" t="s">
        <v>131</v>
      </c>
      <c r="C35" s="48" t="s">
        <v>91</v>
      </c>
      <c r="D35" s="20">
        <v>3</v>
      </c>
      <c r="E35" s="20">
        <v>2</v>
      </c>
      <c r="F35" s="22" t="s">
        <v>27</v>
      </c>
      <c r="G35" s="48" t="s">
        <v>93</v>
      </c>
      <c r="H35" s="20">
        <v>2</v>
      </c>
      <c r="I35" s="20">
        <v>1</v>
      </c>
      <c r="J35" s="22" t="s">
        <v>72</v>
      </c>
      <c r="K35" s="42"/>
      <c r="N35" s="6">
        <f>E35/E48</f>
        <v>2.4691358024691357E-2</v>
      </c>
      <c r="O35" s="6">
        <f>I35/I48</f>
        <v>1.5873015873015872E-2</v>
      </c>
      <c r="P35" s="6">
        <f t="shared" si="0"/>
        <v>7.407407407407407E-2</v>
      </c>
      <c r="Q35" s="6">
        <f t="shared" si="1"/>
        <v>3.1746031746031744E-2</v>
      </c>
    </row>
    <row r="36" spans="1:17" ht="87.75" customHeight="1">
      <c r="A36" s="48" t="s">
        <v>62</v>
      </c>
      <c r="B36" s="23" t="s">
        <v>132</v>
      </c>
      <c r="C36" s="48" t="s">
        <v>109</v>
      </c>
      <c r="D36" s="20">
        <v>3</v>
      </c>
      <c r="E36" s="20">
        <v>2</v>
      </c>
      <c r="F36" s="22" t="s">
        <v>27</v>
      </c>
      <c r="G36" s="48" t="s">
        <v>108</v>
      </c>
      <c r="H36" s="20">
        <v>2</v>
      </c>
      <c r="I36" s="20">
        <v>1</v>
      </c>
      <c r="J36" s="22" t="s">
        <v>72</v>
      </c>
      <c r="K36" s="42"/>
      <c r="N36" s="6">
        <f>E36/E48</f>
        <v>2.4691358024691357E-2</v>
      </c>
      <c r="O36" s="6">
        <f>I36/I48</f>
        <v>1.5873015873015872E-2</v>
      </c>
      <c r="P36" s="6">
        <f t="shared" si="0"/>
        <v>7.407407407407407E-2</v>
      </c>
      <c r="Q36" s="6">
        <f t="shared" si="1"/>
        <v>3.1746031746031744E-2</v>
      </c>
    </row>
    <row r="37" spans="1:17" ht="81" customHeight="1">
      <c r="A37" s="48" t="s">
        <v>63</v>
      </c>
      <c r="B37" s="23" t="s">
        <v>133</v>
      </c>
      <c r="C37" s="48" t="s">
        <v>127</v>
      </c>
      <c r="D37" s="20">
        <v>3</v>
      </c>
      <c r="E37" s="20">
        <v>1</v>
      </c>
      <c r="F37" s="22" t="s">
        <v>47</v>
      </c>
      <c r="G37" s="48" t="s">
        <v>93</v>
      </c>
      <c r="H37" s="20">
        <v>2</v>
      </c>
      <c r="I37" s="20">
        <v>1</v>
      </c>
      <c r="J37" s="22" t="s">
        <v>72</v>
      </c>
      <c r="K37" s="42"/>
      <c r="N37" s="6">
        <f>E37/E48</f>
        <v>1.2345679012345678E-2</v>
      </c>
      <c r="O37" s="6">
        <f>I37/I48</f>
        <v>1.5873015873015872E-2</v>
      </c>
      <c r="P37" s="6">
        <f t="shared" si="0"/>
        <v>3.7037037037037035E-2</v>
      </c>
      <c r="Q37" s="6">
        <f t="shared" si="1"/>
        <v>3.1746031746031744E-2</v>
      </c>
    </row>
    <row r="38" spans="1:17" ht="42" customHeight="1">
      <c r="A38" s="48" t="s">
        <v>64</v>
      </c>
      <c r="B38" s="23" t="s">
        <v>134</v>
      </c>
      <c r="C38" s="62" t="s">
        <v>143</v>
      </c>
      <c r="D38" s="20">
        <v>5</v>
      </c>
      <c r="E38" s="20">
        <v>2</v>
      </c>
      <c r="F38" s="21" t="s">
        <v>28</v>
      </c>
      <c r="G38" s="62" t="s">
        <v>110</v>
      </c>
      <c r="H38" s="20">
        <v>5</v>
      </c>
      <c r="I38" s="20">
        <v>2</v>
      </c>
      <c r="J38" s="21" t="s">
        <v>28</v>
      </c>
      <c r="K38" s="42"/>
      <c r="N38" s="6">
        <f>E38/E48</f>
        <v>2.4691358024691357E-2</v>
      </c>
      <c r="O38" s="6">
        <f>I38/I48</f>
        <v>3.1746031746031744E-2</v>
      </c>
      <c r="P38" s="6">
        <f t="shared" si="0"/>
        <v>0.12345679012345678</v>
      </c>
      <c r="Q38" s="6">
        <f t="shared" si="1"/>
        <v>0.15873015873015872</v>
      </c>
    </row>
    <row r="39" spans="1:17" ht="32.25" customHeight="1">
      <c r="A39" s="48" t="s">
        <v>65</v>
      </c>
      <c r="B39" s="23" t="s">
        <v>140</v>
      </c>
      <c r="C39" s="62"/>
      <c r="D39" s="20">
        <v>5</v>
      </c>
      <c r="E39" s="20">
        <v>1</v>
      </c>
      <c r="F39" s="21" t="s">
        <v>29</v>
      </c>
      <c r="G39" s="62"/>
      <c r="H39" s="20">
        <v>5</v>
      </c>
      <c r="I39" s="20">
        <v>1</v>
      </c>
      <c r="J39" s="21" t="s">
        <v>29</v>
      </c>
      <c r="K39" s="42"/>
      <c r="N39" s="6">
        <f>E39/E48</f>
        <v>1.2345679012345678E-2</v>
      </c>
      <c r="O39" s="6">
        <f>I39/I48</f>
        <v>1.5873015873015872E-2</v>
      </c>
      <c r="P39" s="6">
        <f t="shared" si="0"/>
        <v>6.1728395061728392E-2</v>
      </c>
      <c r="Q39" s="6">
        <f t="shared" si="1"/>
        <v>7.9365079365079361E-2</v>
      </c>
    </row>
    <row r="40" spans="1:17" ht="45.75" customHeight="1">
      <c r="A40" s="48" t="s">
        <v>66</v>
      </c>
      <c r="B40" s="23" t="s">
        <v>141</v>
      </c>
      <c r="C40" s="62"/>
      <c r="D40" s="20">
        <v>4</v>
      </c>
      <c r="E40" s="20">
        <v>1</v>
      </c>
      <c r="F40" s="22" t="s">
        <v>32</v>
      </c>
      <c r="G40" s="62"/>
      <c r="H40" s="20">
        <v>4</v>
      </c>
      <c r="I40" s="20">
        <v>1</v>
      </c>
      <c r="J40" s="22" t="s">
        <v>32</v>
      </c>
      <c r="K40" s="42"/>
      <c r="N40" s="6">
        <f>E40/E48</f>
        <v>1.2345679012345678E-2</v>
      </c>
      <c r="O40" s="6">
        <f>I40/I48</f>
        <v>1.5873015873015872E-2</v>
      </c>
      <c r="P40" s="6">
        <f t="shared" si="0"/>
        <v>4.9382716049382713E-2</v>
      </c>
      <c r="Q40" s="6">
        <f t="shared" si="1"/>
        <v>6.3492063492063489E-2</v>
      </c>
    </row>
    <row r="41" spans="1:17" ht="39.75" customHeight="1">
      <c r="A41" s="48" t="s">
        <v>67</v>
      </c>
      <c r="B41" s="23" t="s">
        <v>142</v>
      </c>
      <c r="C41" s="62"/>
      <c r="D41" s="20">
        <v>5</v>
      </c>
      <c r="E41" s="20">
        <v>1</v>
      </c>
      <c r="F41" s="21" t="s">
        <v>29</v>
      </c>
      <c r="G41" s="62"/>
      <c r="H41" s="20">
        <v>5</v>
      </c>
      <c r="I41" s="20">
        <v>1</v>
      </c>
      <c r="J41" s="21" t="s">
        <v>29</v>
      </c>
      <c r="K41" s="42"/>
      <c r="N41" s="6">
        <f>E41/E48</f>
        <v>1.2345679012345678E-2</v>
      </c>
      <c r="O41" s="6">
        <f>I41/I48</f>
        <v>1.5873015873015872E-2</v>
      </c>
      <c r="P41" s="6">
        <f t="shared" si="0"/>
        <v>6.1728395061728392E-2</v>
      </c>
      <c r="Q41" s="6">
        <f t="shared" si="1"/>
        <v>7.9365079365079361E-2</v>
      </c>
    </row>
    <row r="42" spans="1:17" ht="39.75" customHeight="1">
      <c r="A42" s="48" t="s">
        <v>68</v>
      </c>
      <c r="B42" s="23" t="s">
        <v>184</v>
      </c>
      <c r="C42" s="62"/>
      <c r="D42" s="20">
        <v>4</v>
      </c>
      <c r="E42" s="20">
        <v>2</v>
      </c>
      <c r="F42" s="21" t="s">
        <v>26</v>
      </c>
      <c r="G42" s="62"/>
      <c r="H42" s="20">
        <v>3</v>
      </c>
      <c r="I42" s="20">
        <v>2</v>
      </c>
      <c r="J42" s="22" t="s">
        <v>27</v>
      </c>
      <c r="K42" s="42"/>
      <c r="N42" s="6">
        <f>E42/E48</f>
        <v>2.4691358024691357E-2</v>
      </c>
      <c r="O42" s="6">
        <f>I42/I48</f>
        <v>3.1746031746031744E-2</v>
      </c>
      <c r="P42" s="6">
        <f t="shared" si="0"/>
        <v>9.8765432098765427E-2</v>
      </c>
      <c r="Q42" s="6">
        <f t="shared" si="1"/>
        <v>9.5238095238095233E-2</v>
      </c>
    </row>
    <row r="43" spans="1:17" ht="56.25" customHeight="1">
      <c r="A43" s="48" t="s">
        <v>69</v>
      </c>
      <c r="B43" s="23" t="s">
        <v>185</v>
      </c>
      <c r="C43" s="62"/>
      <c r="D43" s="20">
        <v>5</v>
      </c>
      <c r="E43" s="20">
        <v>1</v>
      </c>
      <c r="F43" s="21" t="s">
        <v>29</v>
      </c>
      <c r="G43" s="62"/>
      <c r="H43" s="20">
        <v>5</v>
      </c>
      <c r="I43" s="20">
        <v>1</v>
      </c>
      <c r="J43" s="21" t="s">
        <v>29</v>
      </c>
      <c r="K43" s="42"/>
      <c r="N43" s="6">
        <f>E43/E48</f>
        <v>1.2345679012345678E-2</v>
      </c>
      <c r="O43" s="6">
        <f>I43/I48</f>
        <v>1.5873015873015872E-2</v>
      </c>
      <c r="P43" s="6">
        <f t="shared" si="0"/>
        <v>6.1728395061728392E-2</v>
      </c>
      <c r="Q43" s="6">
        <f t="shared" si="1"/>
        <v>7.9365079365079361E-2</v>
      </c>
    </row>
    <row r="44" spans="1:17" ht="64.5" customHeight="1">
      <c r="A44" s="48" t="s">
        <v>186</v>
      </c>
      <c r="B44" s="23" t="s">
        <v>135</v>
      </c>
      <c r="C44" s="48" t="s">
        <v>187</v>
      </c>
      <c r="D44" s="20">
        <v>5</v>
      </c>
      <c r="E44" s="20">
        <v>1</v>
      </c>
      <c r="F44" s="21" t="s">
        <v>29</v>
      </c>
      <c r="G44" s="48" t="s">
        <v>93</v>
      </c>
      <c r="H44" s="20">
        <v>5</v>
      </c>
      <c r="I44" s="20">
        <v>1</v>
      </c>
      <c r="J44" s="21" t="s">
        <v>29</v>
      </c>
      <c r="K44" s="42"/>
      <c r="N44" s="6">
        <f>E44/E48</f>
        <v>1.2345679012345678E-2</v>
      </c>
      <c r="O44" s="6">
        <f>I44/I48</f>
        <v>1.5873015873015872E-2</v>
      </c>
      <c r="P44" s="6">
        <f t="shared" si="0"/>
        <v>6.1728395061728392E-2</v>
      </c>
      <c r="Q44" s="6">
        <f t="shared" si="1"/>
        <v>7.9365079365079361E-2</v>
      </c>
    </row>
    <row r="45" spans="1:17" ht="70.5" customHeight="1">
      <c r="A45" s="48" t="s">
        <v>149</v>
      </c>
      <c r="B45" s="25" t="s">
        <v>188</v>
      </c>
      <c r="C45" s="48" t="s">
        <v>206</v>
      </c>
      <c r="D45" s="27">
        <v>2</v>
      </c>
      <c r="E45" s="27">
        <v>2</v>
      </c>
      <c r="F45" s="22" t="s">
        <v>32</v>
      </c>
      <c r="G45" s="48" t="s">
        <v>93</v>
      </c>
      <c r="H45" s="27">
        <v>2</v>
      </c>
      <c r="I45" s="27">
        <v>1</v>
      </c>
      <c r="J45" s="22" t="s">
        <v>72</v>
      </c>
      <c r="K45" s="42"/>
      <c r="N45" s="6">
        <f>E45/E48</f>
        <v>2.4691358024691357E-2</v>
      </c>
      <c r="O45" s="6">
        <f>I45/I48</f>
        <v>1.5873015873015872E-2</v>
      </c>
      <c r="P45" s="6">
        <f>N45*D45</f>
        <v>4.9382716049382713E-2</v>
      </c>
      <c r="Q45" s="6">
        <f>O45*H45</f>
        <v>3.1746031746031744E-2</v>
      </c>
    </row>
    <row r="46" spans="1:17" ht="87.75" customHeight="1">
      <c r="A46" s="48" t="s">
        <v>71</v>
      </c>
      <c r="B46" s="23" t="s">
        <v>189</v>
      </c>
      <c r="C46" s="76" t="s">
        <v>116</v>
      </c>
      <c r="D46" s="20">
        <v>1</v>
      </c>
      <c r="E46" s="20">
        <v>1</v>
      </c>
      <c r="F46" s="22" t="s">
        <v>39</v>
      </c>
      <c r="G46" s="76" t="s">
        <v>93</v>
      </c>
      <c r="H46" s="20">
        <v>1</v>
      </c>
      <c r="I46" s="20">
        <v>1</v>
      </c>
      <c r="J46" s="22" t="s">
        <v>39</v>
      </c>
      <c r="K46" s="42"/>
      <c r="N46" s="6">
        <f>E46/E48</f>
        <v>1.2345679012345678E-2</v>
      </c>
      <c r="O46" s="6">
        <f>I46/I48</f>
        <v>1.5873015873015872E-2</v>
      </c>
      <c r="P46" s="6">
        <f t="shared" si="0"/>
        <v>1.2345679012345678E-2</v>
      </c>
      <c r="Q46" s="6">
        <f t="shared" si="1"/>
        <v>1.5873015873015872E-2</v>
      </c>
    </row>
    <row r="47" spans="1:17" ht="58.5" customHeight="1">
      <c r="A47" s="48" t="s">
        <v>73</v>
      </c>
      <c r="B47" s="23" t="s">
        <v>190</v>
      </c>
      <c r="C47" s="77"/>
      <c r="D47" s="20">
        <v>1</v>
      </c>
      <c r="E47" s="20">
        <v>1</v>
      </c>
      <c r="F47" s="22" t="s">
        <v>39</v>
      </c>
      <c r="G47" s="77"/>
      <c r="H47" s="20">
        <v>1</v>
      </c>
      <c r="I47" s="20">
        <v>1</v>
      </c>
      <c r="J47" s="22" t="s">
        <v>39</v>
      </c>
      <c r="K47" s="42"/>
      <c r="N47" s="6">
        <f>E47/E48</f>
        <v>1.2345679012345678E-2</v>
      </c>
      <c r="O47" s="6">
        <f>I47/I48</f>
        <v>1.5873015873015872E-2</v>
      </c>
      <c r="P47" s="6">
        <f t="shared" si="0"/>
        <v>1.2345679012345678E-2</v>
      </c>
      <c r="Q47" s="6">
        <f t="shared" si="1"/>
        <v>1.5873015873015872E-2</v>
      </c>
    </row>
    <row r="48" spans="1:17" ht="15.75">
      <c r="A48" s="28"/>
      <c r="B48" s="29"/>
      <c r="C48" s="30" t="s">
        <v>74</v>
      </c>
      <c r="D48" s="31">
        <f>SUM(D15:D47)</f>
        <v>81</v>
      </c>
      <c r="E48" s="31">
        <f>SUM(E15:E47)</f>
        <v>81</v>
      </c>
      <c r="F48" s="32"/>
      <c r="G48" s="31"/>
      <c r="H48" s="31">
        <f>SUM(H15:H47)</f>
        <v>71</v>
      </c>
      <c r="I48" s="31">
        <f>SUM(I15:I47)</f>
        <v>63</v>
      </c>
      <c r="J48" s="32"/>
      <c r="P48" s="7"/>
    </row>
    <row r="49" spans="1:11" ht="15.75">
      <c r="A49" s="59" t="s">
        <v>75</v>
      </c>
      <c r="B49" s="59"/>
      <c r="C49" s="59"/>
      <c r="D49" s="59"/>
      <c r="E49" s="59"/>
      <c r="F49" s="33">
        <f>SUM(P15:P47)</f>
        <v>2.0864197530864192</v>
      </c>
      <c r="G49" s="47"/>
      <c r="H49" s="47"/>
      <c r="I49" s="47"/>
      <c r="J49" s="33">
        <f>SUM(Q15:Q47)</f>
        <v>1.8571428571428559</v>
      </c>
      <c r="K49" s="42"/>
    </row>
    <row r="50" spans="1:11">
      <c r="A50" s="60" t="s">
        <v>92</v>
      </c>
      <c r="B50" s="61"/>
      <c r="C50" s="61"/>
      <c r="D50" s="61"/>
      <c r="E50" s="61"/>
      <c r="F50" s="61"/>
      <c r="G50" s="61"/>
    </row>
    <row r="52" spans="1:11" ht="18" customHeight="1">
      <c r="A52" s="64" t="s">
        <v>3</v>
      </c>
      <c r="B52" s="64"/>
      <c r="C52" s="64"/>
      <c r="D52" s="64"/>
      <c r="E52" s="1"/>
      <c r="F52" s="12"/>
      <c r="G52" s="1"/>
      <c r="H52" s="1"/>
      <c r="I52" s="1"/>
      <c r="J52" s="12"/>
    </row>
    <row r="53" spans="1:11" ht="20.25" customHeight="1">
      <c r="A53" s="2"/>
      <c r="B53"/>
      <c r="E53" s="1"/>
      <c r="F53" s="12"/>
      <c r="G53" s="1"/>
      <c r="H53" s="1"/>
      <c r="I53" s="1"/>
      <c r="J53" s="12"/>
    </row>
    <row r="54" spans="1:11" ht="30.75" customHeight="1">
      <c r="A54" s="34" t="s">
        <v>4</v>
      </c>
      <c r="B54" s="65" t="s">
        <v>5</v>
      </c>
      <c r="C54" s="65"/>
      <c r="D54" s="66" t="s">
        <v>6</v>
      </c>
      <c r="E54" s="66"/>
      <c r="F54" s="66"/>
      <c r="G54" s="35" t="s">
        <v>7</v>
      </c>
      <c r="H54" s="3"/>
      <c r="I54" s="1"/>
      <c r="J54" s="12"/>
    </row>
    <row r="55" spans="1:11" ht="24" customHeight="1">
      <c r="A55" s="34" t="s">
        <v>8</v>
      </c>
      <c r="B55" s="65" t="s">
        <v>9</v>
      </c>
      <c r="C55" s="65"/>
      <c r="D55" s="66" t="s">
        <v>10</v>
      </c>
      <c r="E55" s="66"/>
      <c r="F55" s="66"/>
      <c r="G55" s="35" t="s">
        <v>11</v>
      </c>
      <c r="H55" s="3"/>
      <c r="I55" s="1"/>
      <c r="J55" s="12"/>
    </row>
    <row r="57" spans="1:11" ht="15.75">
      <c r="A57" s="57" t="s">
        <v>191</v>
      </c>
      <c r="B57" s="58"/>
    </row>
  </sheetData>
  <mergeCells count="32">
    <mergeCell ref="B55:C55"/>
    <mergeCell ref="D55:F55"/>
    <mergeCell ref="A57:B57"/>
    <mergeCell ref="C46:C47"/>
    <mergeCell ref="G46:G47"/>
    <mergeCell ref="A49:E49"/>
    <mergeCell ref="A50:G50"/>
    <mergeCell ref="A52:D52"/>
    <mergeCell ref="B54:C54"/>
    <mergeCell ref="D54:F54"/>
    <mergeCell ref="N13:O13"/>
    <mergeCell ref="P13:Q13"/>
    <mergeCell ref="C27:C29"/>
    <mergeCell ref="G27:G29"/>
    <mergeCell ref="C33:C34"/>
    <mergeCell ref="C38:C43"/>
    <mergeCell ref="G38:G43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Врач-хирург, Поликлиника&amp;R&amp;"Times New Roman,обычный"&amp;8&amp;P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E15" sqref="E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303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Заведующий поликлиникой, врач-терапевт, Поликлиника&amp;R&amp;"Times New Roman,обычный"&amp;8 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E14" sqref="E14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334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Врач-хирург, Поликлиника&amp;R&amp;"Times New Roman,обычный"&amp;8 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4"/>
  <sheetViews>
    <sheetView view="pageLayout" topLeftCell="A58" zoomScaleNormal="100" zoomScaleSheetLayoutView="80" workbookViewId="0">
      <selection activeCell="I54" sqref="I5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229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212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E15/E45</f>
        <v>3.0303030303030304E-2</v>
      </c>
      <c r="O15" s="6">
        <f>I15/I45</f>
        <v>0.02</v>
      </c>
      <c r="P15" s="6">
        <f>N15*D15</f>
        <v>6.0606060606060608E-2</v>
      </c>
      <c r="Q15" s="6">
        <f>O15*H15</f>
        <v>0.04</v>
      </c>
    </row>
    <row r="16" spans="1:17" ht="90.7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E16/E45</f>
        <v>3.0303030303030304E-2</v>
      </c>
      <c r="O16" s="6">
        <f>I16/I45</f>
        <v>0.02</v>
      </c>
      <c r="P16" s="6">
        <f t="shared" ref="P16:P44" si="0">N16*D16</f>
        <v>6.0606060606060608E-2</v>
      </c>
      <c r="Q16" s="6">
        <f t="shared" ref="Q16:Q44" si="1">O16*H16</f>
        <v>0.04</v>
      </c>
    </row>
    <row r="17" spans="1:17" ht="51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E17/E45</f>
        <v>7.575757575757576E-2</v>
      </c>
      <c r="O17" s="6">
        <f>I17/I45</f>
        <v>0.08</v>
      </c>
      <c r="P17" s="6">
        <f t="shared" si="0"/>
        <v>7.575757575757576E-2</v>
      </c>
      <c r="Q17" s="6">
        <f>O17*H17</f>
        <v>0.08</v>
      </c>
    </row>
    <row r="18" spans="1:17" ht="110.25" customHeight="1">
      <c r="A18" s="48" t="s">
        <v>164</v>
      </c>
      <c r="B18" s="23" t="s">
        <v>163</v>
      </c>
      <c r="C18" s="48" t="s">
        <v>166</v>
      </c>
      <c r="D18" s="20">
        <v>3</v>
      </c>
      <c r="E18" s="20">
        <v>2</v>
      </c>
      <c r="F18" s="22" t="s">
        <v>27</v>
      </c>
      <c r="G18" s="48" t="s">
        <v>165</v>
      </c>
      <c r="H18" s="20">
        <v>2</v>
      </c>
      <c r="I18" s="20">
        <v>1</v>
      </c>
      <c r="J18" s="22" t="s">
        <v>72</v>
      </c>
      <c r="N18" s="6">
        <f>E18/E45</f>
        <v>3.0303030303030304E-2</v>
      </c>
      <c r="O18" s="6">
        <f>I18/I45</f>
        <v>0.02</v>
      </c>
      <c r="P18" s="6">
        <f t="shared" si="0"/>
        <v>9.0909090909090912E-2</v>
      </c>
      <c r="Q18" s="6">
        <f>O18*H18</f>
        <v>0.04</v>
      </c>
    </row>
    <row r="19" spans="1:17" ht="114.75" customHeight="1">
      <c r="A19" s="48" t="s">
        <v>96</v>
      </c>
      <c r="B19" s="23" t="s">
        <v>167</v>
      </c>
      <c r="C19" s="48" t="s">
        <v>121</v>
      </c>
      <c r="D19" s="24">
        <v>3</v>
      </c>
      <c r="E19" s="24">
        <v>2</v>
      </c>
      <c r="F19" s="22" t="s">
        <v>27</v>
      </c>
      <c r="G19" s="49" t="s">
        <v>93</v>
      </c>
      <c r="H19" s="24">
        <v>2</v>
      </c>
      <c r="I19" s="24">
        <v>1</v>
      </c>
      <c r="J19" s="22" t="s">
        <v>72</v>
      </c>
      <c r="K19" s="42"/>
      <c r="N19" s="6">
        <f>E19/E45</f>
        <v>3.0303030303030304E-2</v>
      </c>
      <c r="O19" s="6">
        <f>I19/I45</f>
        <v>0.02</v>
      </c>
      <c r="P19" s="6">
        <f t="shared" si="0"/>
        <v>9.0909090909090912E-2</v>
      </c>
      <c r="Q19" s="6">
        <f t="shared" si="1"/>
        <v>0.04</v>
      </c>
    </row>
    <row r="20" spans="1:17" ht="94.5" customHeight="1">
      <c r="A20" s="48" t="s">
        <v>35</v>
      </c>
      <c r="B20" s="23" t="s">
        <v>123</v>
      </c>
      <c r="C20" s="48" t="s">
        <v>98</v>
      </c>
      <c r="D20" s="27">
        <v>2</v>
      </c>
      <c r="E20" s="27">
        <v>2</v>
      </c>
      <c r="F20" s="22" t="s">
        <v>32</v>
      </c>
      <c r="G20" s="48" t="s">
        <v>97</v>
      </c>
      <c r="H20" s="20">
        <v>2</v>
      </c>
      <c r="I20" s="20">
        <v>1</v>
      </c>
      <c r="J20" s="22" t="s">
        <v>72</v>
      </c>
      <c r="K20" s="42"/>
      <c r="N20" s="6">
        <f>E20/E45</f>
        <v>3.0303030303030304E-2</v>
      </c>
      <c r="O20" s="6">
        <f>I20/I45</f>
        <v>0.02</v>
      </c>
      <c r="P20" s="6">
        <f t="shared" si="0"/>
        <v>6.0606060606060608E-2</v>
      </c>
      <c r="Q20" s="6">
        <f t="shared" si="1"/>
        <v>0.04</v>
      </c>
    </row>
    <row r="21" spans="1:17" ht="63" customHeight="1">
      <c r="A21" s="48" t="s">
        <v>173</v>
      </c>
      <c r="B21" s="23" t="s">
        <v>46</v>
      </c>
      <c r="C21" s="48" t="s">
        <v>180</v>
      </c>
      <c r="D21" s="20">
        <v>3</v>
      </c>
      <c r="E21" s="20">
        <v>2</v>
      </c>
      <c r="F21" s="22" t="s">
        <v>27</v>
      </c>
      <c r="G21" s="48" t="s">
        <v>93</v>
      </c>
      <c r="H21" s="20">
        <v>3</v>
      </c>
      <c r="I21" s="20">
        <v>1</v>
      </c>
      <c r="J21" s="22" t="s">
        <v>47</v>
      </c>
      <c r="K21" s="42"/>
      <c r="N21" s="6">
        <f>E21/E45</f>
        <v>3.0303030303030304E-2</v>
      </c>
      <c r="O21" s="6">
        <f>I21/I45</f>
        <v>0.02</v>
      </c>
      <c r="P21" s="6">
        <f t="shared" si="0"/>
        <v>9.0909090909090912E-2</v>
      </c>
      <c r="Q21" s="6">
        <f t="shared" si="1"/>
        <v>0.06</v>
      </c>
    </row>
    <row r="22" spans="1:17" ht="63.75" customHeight="1">
      <c r="A22" s="48" t="s">
        <v>49</v>
      </c>
      <c r="B22" s="23" t="s">
        <v>178</v>
      </c>
      <c r="C22" s="48" t="s">
        <v>115</v>
      </c>
      <c r="D22" s="27">
        <v>1</v>
      </c>
      <c r="E22" s="27">
        <v>5</v>
      </c>
      <c r="F22" s="21" t="s">
        <v>29</v>
      </c>
      <c r="G22" s="48" t="s">
        <v>99</v>
      </c>
      <c r="H22" s="20">
        <v>1</v>
      </c>
      <c r="I22" s="20">
        <v>4</v>
      </c>
      <c r="J22" s="22" t="s">
        <v>32</v>
      </c>
      <c r="K22" s="42"/>
      <c r="N22" s="6">
        <f>E22/E45</f>
        <v>7.575757575757576E-2</v>
      </c>
      <c r="O22" s="6">
        <f>I22/I45</f>
        <v>0.08</v>
      </c>
      <c r="P22" s="6">
        <f t="shared" si="0"/>
        <v>7.575757575757576E-2</v>
      </c>
      <c r="Q22" s="6">
        <f t="shared" si="1"/>
        <v>0.08</v>
      </c>
    </row>
    <row r="23" spans="1:17" ht="86.25" customHeight="1">
      <c r="A23" s="48" t="s">
        <v>50</v>
      </c>
      <c r="B23" s="23" t="s">
        <v>179</v>
      </c>
      <c r="C23" s="48" t="s">
        <v>103</v>
      </c>
      <c r="D23" s="27">
        <v>1</v>
      </c>
      <c r="E23" s="27">
        <v>4</v>
      </c>
      <c r="F23" s="22" t="s">
        <v>32</v>
      </c>
      <c r="G23" s="48" t="s">
        <v>104</v>
      </c>
      <c r="H23" s="20">
        <v>1</v>
      </c>
      <c r="I23" s="20">
        <v>3</v>
      </c>
      <c r="J23" s="22" t="s">
        <v>47</v>
      </c>
      <c r="K23" s="42"/>
      <c r="N23" s="6">
        <f>E23/E45</f>
        <v>6.0606060606060608E-2</v>
      </c>
      <c r="O23" s="6">
        <f>I23/I45</f>
        <v>0.06</v>
      </c>
      <c r="P23" s="6">
        <f t="shared" si="0"/>
        <v>6.0606060606060608E-2</v>
      </c>
      <c r="Q23" s="6">
        <f t="shared" si="1"/>
        <v>0.06</v>
      </c>
    </row>
    <row r="24" spans="1:17" ht="53.25" customHeight="1">
      <c r="A24" s="48" t="s">
        <v>53</v>
      </c>
      <c r="B24" s="23" t="s">
        <v>88</v>
      </c>
      <c r="C24" s="62" t="s">
        <v>148</v>
      </c>
      <c r="D24" s="20">
        <v>1</v>
      </c>
      <c r="E24" s="20">
        <v>3</v>
      </c>
      <c r="F24" s="22" t="s">
        <v>47</v>
      </c>
      <c r="G24" s="62" t="s">
        <v>93</v>
      </c>
      <c r="H24" s="20">
        <v>1</v>
      </c>
      <c r="I24" s="20">
        <v>2</v>
      </c>
      <c r="J24" s="22" t="s">
        <v>72</v>
      </c>
      <c r="K24" s="42"/>
      <c r="N24" s="6">
        <f>E24/E45</f>
        <v>4.5454545454545456E-2</v>
      </c>
      <c r="O24" s="6">
        <f>I24/I45</f>
        <v>0.04</v>
      </c>
      <c r="P24" s="6">
        <f t="shared" si="0"/>
        <v>4.5454545454545456E-2</v>
      </c>
      <c r="Q24" s="6">
        <f t="shared" si="1"/>
        <v>0.04</v>
      </c>
    </row>
    <row r="25" spans="1:17" ht="35.25" customHeight="1">
      <c r="A25" s="48" t="s">
        <v>55</v>
      </c>
      <c r="B25" s="23" t="s">
        <v>52</v>
      </c>
      <c r="C25" s="63"/>
      <c r="D25" s="20">
        <v>1</v>
      </c>
      <c r="E25" s="20">
        <v>1</v>
      </c>
      <c r="F25" s="22" t="s">
        <v>39</v>
      </c>
      <c r="G25" s="62"/>
      <c r="H25" s="20">
        <v>1</v>
      </c>
      <c r="I25" s="20">
        <v>1</v>
      </c>
      <c r="J25" s="22" t="s">
        <v>39</v>
      </c>
      <c r="K25" s="42"/>
      <c r="N25" s="6">
        <f>E25/E45</f>
        <v>1.5151515151515152E-2</v>
      </c>
      <c r="O25" s="6">
        <f>I25/I45</f>
        <v>0.02</v>
      </c>
      <c r="P25" s="6">
        <f t="shared" si="0"/>
        <v>1.5151515151515152E-2</v>
      </c>
      <c r="Q25" s="6">
        <f t="shared" si="1"/>
        <v>0.02</v>
      </c>
    </row>
    <row r="26" spans="1:17" ht="33" customHeight="1">
      <c r="A26" s="48" t="s">
        <v>56</v>
      </c>
      <c r="B26" s="23" t="s">
        <v>89</v>
      </c>
      <c r="C26" s="63"/>
      <c r="D26" s="20">
        <v>1</v>
      </c>
      <c r="E26" s="20">
        <v>1</v>
      </c>
      <c r="F26" s="22" t="s">
        <v>39</v>
      </c>
      <c r="G26" s="62"/>
      <c r="H26" s="20">
        <v>1</v>
      </c>
      <c r="I26" s="20">
        <v>1</v>
      </c>
      <c r="J26" s="22" t="s">
        <v>39</v>
      </c>
      <c r="K26" s="42"/>
      <c r="N26" s="6">
        <f>E26/E45</f>
        <v>1.5151515151515152E-2</v>
      </c>
      <c r="O26" s="6">
        <f>I26/I45</f>
        <v>0.02</v>
      </c>
      <c r="P26" s="6">
        <f t="shared" si="0"/>
        <v>1.5151515151515152E-2</v>
      </c>
      <c r="Q26" s="6">
        <f t="shared" si="1"/>
        <v>0.02</v>
      </c>
    </row>
    <row r="27" spans="1:17" ht="50.25" customHeight="1">
      <c r="A27" s="48" t="s">
        <v>57</v>
      </c>
      <c r="B27" s="25" t="s">
        <v>54</v>
      </c>
      <c r="C27" s="48" t="s">
        <v>90</v>
      </c>
      <c r="D27" s="20">
        <v>1</v>
      </c>
      <c r="E27" s="20">
        <v>5</v>
      </c>
      <c r="F27" s="21" t="s">
        <v>29</v>
      </c>
      <c r="G27" s="48" t="s">
        <v>93</v>
      </c>
      <c r="H27" s="20">
        <v>1</v>
      </c>
      <c r="I27" s="20">
        <v>5</v>
      </c>
      <c r="J27" s="21" t="s">
        <v>29</v>
      </c>
      <c r="K27" s="42"/>
      <c r="N27" s="6">
        <f>E27/E45</f>
        <v>7.575757575757576E-2</v>
      </c>
      <c r="O27" s="6">
        <f>I27/I45</f>
        <v>0.1</v>
      </c>
      <c r="P27" s="6">
        <f t="shared" si="0"/>
        <v>7.575757575757576E-2</v>
      </c>
      <c r="Q27" s="6">
        <f t="shared" si="1"/>
        <v>0.1</v>
      </c>
    </row>
    <row r="28" spans="1:17" ht="66.75" customHeight="1">
      <c r="A28" s="48" t="s">
        <v>58</v>
      </c>
      <c r="B28" s="25" t="s">
        <v>183</v>
      </c>
      <c r="C28" s="48" t="s">
        <v>105</v>
      </c>
      <c r="D28" s="20">
        <v>1</v>
      </c>
      <c r="E28" s="20">
        <v>5</v>
      </c>
      <c r="F28" s="21" t="s">
        <v>29</v>
      </c>
      <c r="G28" s="48" t="s">
        <v>106</v>
      </c>
      <c r="H28" s="20">
        <v>1</v>
      </c>
      <c r="I28" s="20">
        <v>5</v>
      </c>
      <c r="J28" s="21" t="s">
        <v>29</v>
      </c>
      <c r="K28" s="42"/>
      <c r="N28" s="6">
        <f>E28/E45</f>
        <v>7.575757575757576E-2</v>
      </c>
      <c r="O28" s="6">
        <f>I28/I45</f>
        <v>0.1</v>
      </c>
      <c r="P28" s="6">
        <f t="shared" si="0"/>
        <v>7.575757575757576E-2</v>
      </c>
      <c r="Q28" s="6">
        <f t="shared" si="1"/>
        <v>0.1</v>
      </c>
    </row>
    <row r="29" spans="1:17" ht="116.25" customHeight="1">
      <c r="A29" s="48" t="s">
        <v>60</v>
      </c>
      <c r="B29" s="23" t="s">
        <v>59</v>
      </c>
      <c r="C29" s="48" t="s">
        <v>107</v>
      </c>
      <c r="D29" s="27">
        <v>2</v>
      </c>
      <c r="E29" s="27">
        <v>2</v>
      </c>
      <c r="F29" s="22" t="s">
        <v>32</v>
      </c>
      <c r="G29" s="48" t="s">
        <v>93</v>
      </c>
      <c r="H29" s="20">
        <v>1</v>
      </c>
      <c r="I29" s="20">
        <v>1</v>
      </c>
      <c r="J29" s="22" t="s">
        <v>39</v>
      </c>
      <c r="K29" s="14"/>
      <c r="N29" s="6">
        <f>E29/E45</f>
        <v>3.0303030303030304E-2</v>
      </c>
      <c r="O29" s="6">
        <f>I29/I45</f>
        <v>0.02</v>
      </c>
      <c r="P29" s="6">
        <f t="shared" si="0"/>
        <v>6.0606060606060608E-2</v>
      </c>
      <c r="Q29" s="6">
        <f t="shared" si="1"/>
        <v>0.02</v>
      </c>
    </row>
    <row r="30" spans="1:17" ht="87.75" customHeight="1">
      <c r="A30" s="48" t="s">
        <v>139</v>
      </c>
      <c r="B30" s="23" t="s">
        <v>128</v>
      </c>
      <c r="C30" s="62" t="s">
        <v>205</v>
      </c>
      <c r="D30" s="20">
        <v>2</v>
      </c>
      <c r="E30" s="20">
        <v>2</v>
      </c>
      <c r="F30" s="22" t="s">
        <v>32</v>
      </c>
      <c r="G30" s="48" t="s">
        <v>93</v>
      </c>
      <c r="H30" s="20">
        <v>1</v>
      </c>
      <c r="I30" s="20">
        <v>1</v>
      </c>
      <c r="J30" s="22" t="s">
        <v>39</v>
      </c>
      <c r="K30" s="42"/>
      <c r="N30" s="6">
        <f>E30/E45</f>
        <v>3.0303030303030304E-2</v>
      </c>
      <c r="O30" s="6">
        <f>I30/I45</f>
        <v>0.02</v>
      </c>
      <c r="P30" s="6">
        <f t="shared" si="0"/>
        <v>6.0606060606060608E-2</v>
      </c>
      <c r="Q30" s="6">
        <f t="shared" si="1"/>
        <v>0.02</v>
      </c>
    </row>
    <row r="31" spans="1:17" ht="47.25" customHeight="1">
      <c r="A31" s="48" t="s">
        <v>61</v>
      </c>
      <c r="B31" s="23" t="s">
        <v>130</v>
      </c>
      <c r="C31" s="62"/>
      <c r="D31" s="20">
        <v>2</v>
      </c>
      <c r="E31" s="20">
        <v>2</v>
      </c>
      <c r="F31" s="22" t="s">
        <v>32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E31/E45</f>
        <v>3.0303030303030304E-2</v>
      </c>
      <c r="O31" s="6">
        <f>I31/I45</f>
        <v>0.02</v>
      </c>
      <c r="P31" s="6">
        <f t="shared" si="0"/>
        <v>6.0606060606060608E-2</v>
      </c>
      <c r="Q31" s="6">
        <f t="shared" si="1"/>
        <v>0.02</v>
      </c>
    </row>
    <row r="32" spans="1:17" ht="80.25" customHeight="1">
      <c r="A32" s="48" t="s">
        <v>117</v>
      </c>
      <c r="B32" s="23" t="s">
        <v>131</v>
      </c>
      <c r="C32" s="48" t="s">
        <v>91</v>
      </c>
      <c r="D32" s="20">
        <v>3</v>
      </c>
      <c r="E32" s="20">
        <v>2</v>
      </c>
      <c r="F32" s="22" t="s">
        <v>27</v>
      </c>
      <c r="G32" s="48" t="s">
        <v>93</v>
      </c>
      <c r="H32" s="20">
        <v>2</v>
      </c>
      <c r="I32" s="20">
        <v>1</v>
      </c>
      <c r="J32" s="22" t="s">
        <v>72</v>
      </c>
      <c r="K32" s="42"/>
      <c r="N32" s="6">
        <f>E32/E45</f>
        <v>3.0303030303030304E-2</v>
      </c>
      <c r="O32" s="6">
        <f>I32/I45</f>
        <v>0.02</v>
      </c>
      <c r="P32" s="6">
        <f t="shared" si="0"/>
        <v>9.0909090909090912E-2</v>
      </c>
      <c r="Q32" s="6">
        <f t="shared" si="1"/>
        <v>0.04</v>
      </c>
    </row>
    <row r="33" spans="1:17" ht="66" customHeight="1">
      <c r="A33" s="48" t="s">
        <v>62</v>
      </c>
      <c r="B33" s="23" t="s">
        <v>132</v>
      </c>
      <c r="C33" s="48" t="s">
        <v>109</v>
      </c>
      <c r="D33" s="20">
        <v>3</v>
      </c>
      <c r="E33" s="20">
        <v>2</v>
      </c>
      <c r="F33" s="22" t="s">
        <v>27</v>
      </c>
      <c r="G33" s="48" t="s">
        <v>108</v>
      </c>
      <c r="H33" s="20">
        <v>2</v>
      </c>
      <c r="I33" s="20">
        <v>1</v>
      </c>
      <c r="J33" s="22" t="s">
        <v>72</v>
      </c>
      <c r="K33" s="42"/>
      <c r="N33" s="6">
        <f>E33/E45</f>
        <v>3.0303030303030304E-2</v>
      </c>
      <c r="O33" s="6">
        <f>I33/I45</f>
        <v>0.02</v>
      </c>
      <c r="P33" s="6">
        <f t="shared" si="0"/>
        <v>9.0909090909090912E-2</v>
      </c>
      <c r="Q33" s="6">
        <f t="shared" si="1"/>
        <v>0.04</v>
      </c>
    </row>
    <row r="34" spans="1:17" ht="64.5" customHeight="1">
      <c r="A34" s="48" t="s">
        <v>63</v>
      </c>
      <c r="B34" s="23" t="s">
        <v>133</v>
      </c>
      <c r="C34" s="48" t="s">
        <v>127</v>
      </c>
      <c r="D34" s="20">
        <v>2</v>
      </c>
      <c r="E34" s="20">
        <v>1</v>
      </c>
      <c r="F34" s="22" t="s">
        <v>72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E34/E45</f>
        <v>1.5151515151515152E-2</v>
      </c>
      <c r="O34" s="6">
        <f>I34/I45</f>
        <v>0.02</v>
      </c>
      <c r="P34" s="6">
        <f t="shared" si="0"/>
        <v>3.0303030303030304E-2</v>
      </c>
      <c r="Q34" s="6">
        <f t="shared" si="1"/>
        <v>0.02</v>
      </c>
    </row>
    <row r="35" spans="1:17" ht="42" customHeight="1">
      <c r="A35" s="48" t="s">
        <v>64</v>
      </c>
      <c r="B35" s="23" t="s">
        <v>134</v>
      </c>
      <c r="C35" s="62" t="s">
        <v>143</v>
      </c>
      <c r="D35" s="20">
        <v>5</v>
      </c>
      <c r="E35" s="20">
        <v>2</v>
      </c>
      <c r="F35" s="21" t="s">
        <v>28</v>
      </c>
      <c r="G35" s="62" t="s">
        <v>110</v>
      </c>
      <c r="H35" s="20">
        <v>5</v>
      </c>
      <c r="I35" s="20">
        <v>2</v>
      </c>
      <c r="J35" s="21" t="s">
        <v>28</v>
      </c>
      <c r="K35" s="42"/>
      <c r="N35" s="6">
        <f>E35/E45</f>
        <v>3.0303030303030304E-2</v>
      </c>
      <c r="O35" s="6">
        <f>I35/I45</f>
        <v>0.04</v>
      </c>
      <c r="P35" s="6">
        <f t="shared" si="0"/>
        <v>0.15151515151515152</v>
      </c>
      <c r="Q35" s="6">
        <f t="shared" si="1"/>
        <v>0.2</v>
      </c>
    </row>
    <row r="36" spans="1:17" ht="32.25" customHeight="1">
      <c r="A36" s="48" t="s">
        <v>65</v>
      </c>
      <c r="B36" s="23" t="s">
        <v>140</v>
      </c>
      <c r="C36" s="62"/>
      <c r="D36" s="20">
        <v>5</v>
      </c>
      <c r="E36" s="20">
        <v>1</v>
      </c>
      <c r="F36" s="21" t="s">
        <v>29</v>
      </c>
      <c r="G36" s="62"/>
      <c r="H36" s="20">
        <v>5</v>
      </c>
      <c r="I36" s="20">
        <v>1</v>
      </c>
      <c r="J36" s="21" t="s">
        <v>29</v>
      </c>
      <c r="K36" s="42"/>
      <c r="N36" s="6">
        <f>E36/E45</f>
        <v>1.5151515151515152E-2</v>
      </c>
      <c r="O36" s="6">
        <f>I36/I45</f>
        <v>0.02</v>
      </c>
      <c r="P36" s="6">
        <f t="shared" si="0"/>
        <v>7.575757575757576E-2</v>
      </c>
      <c r="Q36" s="6">
        <f t="shared" si="1"/>
        <v>0.1</v>
      </c>
    </row>
    <row r="37" spans="1:17" ht="42" customHeight="1">
      <c r="A37" s="48" t="s">
        <v>66</v>
      </c>
      <c r="B37" s="23" t="s">
        <v>141</v>
      </c>
      <c r="C37" s="62"/>
      <c r="D37" s="20">
        <v>4</v>
      </c>
      <c r="E37" s="20">
        <v>1</v>
      </c>
      <c r="F37" s="22" t="s">
        <v>32</v>
      </c>
      <c r="G37" s="62"/>
      <c r="H37" s="20">
        <v>4</v>
      </c>
      <c r="I37" s="20">
        <v>1</v>
      </c>
      <c r="J37" s="22" t="s">
        <v>32</v>
      </c>
      <c r="K37" s="42"/>
      <c r="N37" s="6">
        <f>E37/E45</f>
        <v>1.5151515151515152E-2</v>
      </c>
      <c r="O37" s="6">
        <f>I37/I45</f>
        <v>0.02</v>
      </c>
      <c r="P37" s="6">
        <f t="shared" si="0"/>
        <v>6.0606060606060608E-2</v>
      </c>
      <c r="Q37" s="6">
        <f t="shared" si="1"/>
        <v>0.08</v>
      </c>
    </row>
    <row r="38" spans="1:17" ht="39.75" customHeight="1">
      <c r="A38" s="48" t="s">
        <v>67</v>
      </c>
      <c r="B38" s="23" t="s">
        <v>142</v>
      </c>
      <c r="C38" s="62"/>
      <c r="D38" s="20">
        <v>5</v>
      </c>
      <c r="E38" s="20">
        <v>1</v>
      </c>
      <c r="F38" s="21" t="s">
        <v>29</v>
      </c>
      <c r="G38" s="62"/>
      <c r="H38" s="20">
        <v>5</v>
      </c>
      <c r="I38" s="20">
        <v>1</v>
      </c>
      <c r="J38" s="21" t="s">
        <v>29</v>
      </c>
      <c r="K38" s="42"/>
      <c r="N38" s="6">
        <f>E38/E45</f>
        <v>1.5151515151515152E-2</v>
      </c>
      <c r="O38" s="6">
        <f>I38/I45</f>
        <v>0.02</v>
      </c>
      <c r="P38" s="6">
        <f t="shared" si="0"/>
        <v>7.575757575757576E-2</v>
      </c>
      <c r="Q38" s="6">
        <f t="shared" si="1"/>
        <v>0.1</v>
      </c>
    </row>
    <row r="39" spans="1:17" ht="32.25" customHeight="1">
      <c r="A39" s="48" t="s">
        <v>68</v>
      </c>
      <c r="B39" s="23" t="s">
        <v>184</v>
      </c>
      <c r="C39" s="62"/>
      <c r="D39" s="20">
        <v>4</v>
      </c>
      <c r="E39" s="20">
        <v>2</v>
      </c>
      <c r="F39" s="21" t="s">
        <v>26</v>
      </c>
      <c r="G39" s="62"/>
      <c r="H39" s="20">
        <v>3</v>
      </c>
      <c r="I39" s="20">
        <v>2</v>
      </c>
      <c r="J39" s="22" t="s">
        <v>27</v>
      </c>
      <c r="K39" s="42"/>
      <c r="N39" s="6">
        <f>E39/E45</f>
        <v>3.0303030303030304E-2</v>
      </c>
      <c r="O39" s="6">
        <f>I39/I45</f>
        <v>0.04</v>
      </c>
      <c r="P39" s="6">
        <f t="shared" si="0"/>
        <v>0.12121212121212122</v>
      </c>
      <c r="Q39" s="6">
        <f t="shared" si="1"/>
        <v>0.12</v>
      </c>
    </row>
    <row r="40" spans="1:17" ht="55.5" customHeight="1">
      <c r="A40" s="48" t="s">
        <v>69</v>
      </c>
      <c r="B40" s="23" t="s">
        <v>185</v>
      </c>
      <c r="C40" s="62"/>
      <c r="D40" s="20">
        <v>5</v>
      </c>
      <c r="E40" s="20">
        <v>1</v>
      </c>
      <c r="F40" s="21" t="s">
        <v>29</v>
      </c>
      <c r="G40" s="62"/>
      <c r="H40" s="20">
        <v>5</v>
      </c>
      <c r="I40" s="20">
        <v>1</v>
      </c>
      <c r="J40" s="21" t="s">
        <v>29</v>
      </c>
      <c r="K40" s="42"/>
      <c r="N40" s="6">
        <f>E40/E45</f>
        <v>1.5151515151515152E-2</v>
      </c>
      <c r="O40" s="6">
        <f>I40/I45</f>
        <v>0.02</v>
      </c>
      <c r="P40" s="6">
        <f t="shared" si="0"/>
        <v>7.575757575757576E-2</v>
      </c>
      <c r="Q40" s="6">
        <f t="shared" si="1"/>
        <v>0.1</v>
      </c>
    </row>
    <row r="41" spans="1:17" ht="64.5" customHeight="1">
      <c r="A41" s="48" t="s">
        <v>186</v>
      </c>
      <c r="B41" s="23" t="s">
        <v>135</v>
      </c>
      <c r="C41" s="48" t="s">
        <v>187</v>
      </c>
      <c r="D41" s="20">
        <v>5</v>
      </c>
      <c r="E41" s="20">
        <v>1</v>
      </c>
      <c r="F41" s="21" t="s">
        <v>29</v>
      </c>
      <c r="G41" s="48" t="s">
        <v>93</v>
      </c>
      <c r="H41" s="20">
        <v>5</v>
      </c>
      <c r="I41" s="20">
        <v>1</v>
      </c>
      <c r="J41" s="21" t="s">
        <v>29</v>
      </c>
      <c r="K41" s="42"/>
      <c r="N41" s="6">
        <f>E41/E45</f>
        <v>1.5151515151515152E-2</v>
      </c>
      <c r="O41" s="6">
        <f>I41/I45</f>
        <v>0.02</v>
      </c>
      <c r="P41" s="6">
        <f t="shared" si="0"/>
        <v>7.575757575757576E-2</v>
      </c>
      <c r="Q41" s="6">
        <f t="shared" si="1"/>
        <v>0.1</v>
      </c>
    </row>
    <row r="42" spans="1:17" ht="63.75" customHeight="1">
      <c r="A42" s="48" t="s">
        <v>149</v>
      </c>
      <c r="B42" s="25" t="s">
        <v>188</v>
      </c>
      <c r="C42" s="48" t="s">
        <v>206</v>
      </c>
      <c r="D42" s="27">
        <v>2</v>
      </c>
      <c r="E42" s="27">
        <v>3</v>
      </c>
      <c r="F42" s="22" t="s">
        <v>27</v>
      </c>
      <c r="G42" s="48" t="s">
        <v>93</v>
      </c>
      <c r="H42" s="27">
        <v>2</v>
      </c>
      <c r="I42" s="27">
        <v>2</v>
      </c>
      <c r="J42" s="22" t="s">
        <v>32</v>
      </c>
      <c r="K42" s="42"/>
      <c r="N42" s="6">
        <f>E42/E45</f>
        <v>4.5454545454545456E-2</v>
      </c>
      <c r="O42" s="6">
        <f>I42/I45</f>
        <v>0.04</v>
      </c>
      <c r="P42" s="6">
        <f>N42*D42</f>
        <v>9.0909090909090912E-2</v>
      </c>
      <c r="Q42" s="6">
        <f>O42*H42</f>
        <v>0.08</v>
      </c>
    </row>
    <row r="43" spans="1:17" ht="98.25" customHeight="1">
      <c r="A43" s="48" t="s">
        <v>71</v>
      </c>
      <c r="B43" s="23" t="s">
        <v>189</v>
      </c>
      <c r="C43" s="48" t="s">
        <v>116</v>
      </c>
      <c r="D43" s="20">
        <v>1</v>
      </c>
      <c r="E43" s="20">
        <v>1</v>
      </c>
      <c r="F43" s="22" t="s">
        <v>39</v>
      </c>
      <c r="G43" s="48" t="s">
        <v>93</v>
      </c>
      <c r="H43" s="20">
        <v>1</v>
      </c>
      <c r="I43" s="20">
        <v>1</v>
      </c>
      <c r="J43" s="22" t="s">
        <v>39</v>
      </c>
      <c r="K43" s="42"/>
      <c r="N43" s="6">
        <f>E43/E45</f>
        <v>1.5151515151515152E-2</v>
      </c>
      <c r="O43" s="6">
        <f>I43/I45</f>
        <v>0.02</v>
      </c>
      <c r="P43" s="6">
        <f t="shared" si="0"/>
        <v>1.5151515151515152E-2</v>
      </c>
      <c r="Q43" s="6">
        <f t="shared" si="1"/>
        <v>0.02</v>
      </c>
    </row>
    <row r="44" spans="1:17" ht="56.25" customHeight="1">
      <c r="A44" s="48" t="s">
        <v>73</v>
      </c>
      <c r="B44" s="23" t="s">
        <v>190</v>
      </c>
      <c r="C44" s="50" t="s">
        <v>207</v>
      </c>
      <c r="D44" s="20">
        <v>1</v>
      </c>
      <c r="E44" s="20">
        <v>1</v>
      </c>
      <c r="F44" s="22" t="s">
        <v>39</v>
      </c>
      <c r="G44" s="50" t="s">
        <v>207</v>
      </c>
      <c r="H44" s="20">
        <v>1</v>
      </c>
      <c r="I44" s="20">
        <v>1</v>
      </c>
      <c r="J44" s="22" t="s">
        <v>39</v>
      </c>
      <c r="K44" s="42"/>
      <c r="N44" s="6">
        <f>E44/E45</f>
        <v>1.5151515151515152E-2</v>
      </c>
      <c r="O44" s="6">
        <f>I44/I45</f>
        <v>0.02</v>
      </c>
      <c r="P44" s="6">
        <f t="shared" si="0"/>
        <v>1.5151515151515152E-2</v>
      </c>
      <c r="Q44" s="6">
        <f t="shared" si="1"/>
        <v>0.02</v>
      </c>
    </row>
    <row r="45" spans="1:17" ht="15.75">
      <c r="A45" s="28"/>
      <c r="B45" s="29"/>
      <c r="C45" s="30" t="s">
        <v>74</v>
      </c>
      <c r="D45" s="31">
        <f>SUM(D15:D44)</f>
        <v>74</v>
      </c>
      <c r="E45" s="31">
        <f>SUM(E15:E44)</f>
        <v>66</v>
      </c>
      <c r="F45" s="32"/>
      <c r="G45" s="31"/>
      <c r="H45" s="31">
        <f>SUM(H15:H44)</f>
        <v>65</v>
      </c>
      <c r="I45" s="31">
        <f>SUM(I15:I44)</f>
        <v>50</v>
      </c>
      <c r="J45" s="32"/>
      <c r="P45" s="7"/>
    </row>
    <row r="46" spans="1:17" ht="15.75">
      <c r="A46" s="59" t="s">
        <v>75</v>
      </c>
      <c r="B46" s="59"/>
      <c r="C46" s="59"/>
      <c r="D46" s="59"/>
      <c r="E46" s="59"/>
      <c r="F46" s="33">
        <f>SUM(P15:P44)</f>
        <v>2.045454545454545</v>
      </c>
      <c r="G46" s="47"/>
      <c r="H46" s="47"/>
      <c r="I46" s="47"/>
      <c r="J46" s="33">
        <f>SUM(Q15:Q44)</f>
        <v>1.8400000000000007</v>
      </c>
      <c r="K46" s="42"/>
    </row>
    <row r="47" spans="1:17">
      <c r="A47" s="60" t="s">
        <v>92</v>
      </c>
      <c r="B47" s="61"/>
      <c r="C47" s="61"/>
      <c r="D47" s="61"/>
      <c r="E47" s="61"/>
      <c r="F47" s="61"/>
      <c r="G47" s="61"/>
    </row>
    <row r="49" spans="1:10" ht="18" customHeight="1">
      <c r="A49" s="64" t="s">
        <v>3</v>
      </c>
      <c r="B49" s="64"/>
      <c r="C49" s="64"/>
      <c r="D49" s="64"/>
      <c r="E49" s="1"/>
      <c r="F49" s="12"/>
      <c r="G49" s="1"/>
      <c r="H49" s="1"/>
      <c r="I49" s="1"/>
      <c r="J49" s="12"/>
    </row>
    <row r="50" spans="1:10" ht="20.25" customHeight="1">
      <c r="A50" s="2"/>
      <c r="B50"/>
      <c r="E50" s="1"/>
      <c r="F50" s="12"/>
      <c r="G50" s="1"/>
      <c r="H50" s="1"/>
      <c r="I50" s="1"/>
      <c r="J50" s="12"/>
    </row>
    <row r="51" spans="1:10" ht="30.75" customHeight="1">
      <c r="A51" s="34" t="s">
        <v>4</v>
      </c>
      <c r="B51" s="65" t="s">
        <v>5</v>
      </c>
      <c r="C51" s="65"/>
      <c r="D51" s="66" t="s">
        <v>6</v>
      </c>
      <c r="E51" s="66"/>
      <c r="F51" s="66"/>
      <c r="G51" s="35" t="s">
        <v>7</v>
      </c>
      <c r="H51" s="3"/>
      <c r="I51" s="1"/>
      <c r="J51" s="12"/>
    </row>
    <row r="52" spans="1:10" ht="24" customHeight="1">
      <c r="A52" s="34" t="s">
        <v>8</v>
      </c>
      <c r="B52" s="65" t="s">
        <v>9</v>
      </c>
      <c r="C52" s="65"/>
      <c r="D52" s="66" t="s">
        <v>10</v>
      </c>
      <c r="E52" s="66"/>
      <c r="F52" s="66"/>
      <c r="G52" s="35" t="s">
        <v>11</v>
      </c>
      <c r="H52" s="3"/>
      <c r="I52" s="1"/>
      <c r="J52" s="12"/>
    </row>
    <row r="54" spans="1:10" ht="15.75">
      <c r="A54" s="57" t="s">
        <v>191</v>
      </c>
      <c r="B54" s="58"/>
    </row>
  </sheetData>
  <mergeCells count="30">
    <mergeCell ref="A54:B54"/>
    <mergeCell ref="A46:E46"/>
    <mergeCell ref="A47:G47"/>
    <mergeCell ref="A49:D49"/>
    <mergeCell ref="B51:C51"/>
    <mergeCell ref="D51:F51"/>
    <mergeCell ref="B52:C52"/>
    <mergeCell ref="D52:F52"/>
    <mergeCell ref="N13:O13"/>
    <mergeCell ref="P13:Q13"/>
    <mergeCell ref="C24:C26"/>
    <mergeCell ref="G24:G26"/>
    <mergeCell ref="C30:C31"/>
    <mergeCell ref="C35:C40"/>
    <mergeCell ref="G35:G40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Врач-психиатр, Поликлиника&amp;R&amp;"Times New Roman,обычный"&amp;8&amp;P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tabSelected="1" view="pageBreakPreview" zoomScale="80" zoomScaleNormal="90" zoomScaleSheetLayoutView="80" zoomScalePageLayoutView="90" workbookViewId="0">
      <selection activeCell="C20" sqref="C20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/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Врач-психиатр, Поликлиника&amp;R&amp;"Times New Roman,обычный"&amp;8 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4"/>
  <sheetViews>
    <sheetView view="pageBreakPreview" topLeftCell="A47" zoomScale="80" zoomScaleNormal="100" zoomScaleSheetLayoutView="80" workbookViewId="0">
      <selection activeCell="J53" sqref="J53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230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212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E15/E45</f>
        <v>3.0303030303030304E-2</v>
      </c>
      <c r="O15" s="6">
        <f>I15/I45</f>
        <v>0.02</v>
      </c>
      <c r="P15" s="6">
        <f>N15*D15</f>
        <v>6.0606060606060608E-2</v>
      </c>
      <c r="Q15" s="6">
        <f>O15*H15</f>
        <v>0.04</v>
      </c>
    </row>
    <row r="16" spans="1:17" ht="90.7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E16/E45</f>
        <v>3.0303030303030304E-2</v>
      </c>
      <c r="O16" s="6">
        <f>I16/I45</f>
        <v>0.02</v>
      </c>
      <c r="P16" s="6">
        <f t="shared" ref="P16:P44" si="0">N16*D16</f>
        <v>6.0606060606060608E-2</v>
      </c>
      <c r="Q16" s="6">
        <f t="shared" ref="Q16:Q44" si="1">O16*H16</f>
        <v>0.04</v>
      </c>
    </row>
    <row r="17" spans="1:17" ht="51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E17/E45</f>
        <v>7.575757575757576E-2</v>
      </c>
      <c r="O17" s="6">
        <f>I17/I45</f>
        <v>0.08</v>
      </c>
      <c r="P17" s="6">
        <f t="shared" si="0"/>
        <v>7.575757575757576E-2</v>
      </c>
      <c r="Q17" s="6">
        <f>O17*H17</f>
        <v>0.08</v>
      </c>
    </row>
    <row r="18" spans="1:17" ht="110.25" customHeight="1">
      <c r="A18" s="48" t="s">
        <v>164</v>
      </c>
      <c r="B18" s="23" t="s">
        <v>163</v>
      </c>
      <c r="C18" s="48" t="s">
        <v>166</v>
      </c>
      <c r="D18" s="20">
        <v>3</v>
      </c>
      <c r="E18" s="20">
        <v>2</v>
      </c>
      <c r="F18" s="22" t="s">
        <v>27</v>
      </c>
      <c r="G18" s="48" t="s">
        <v>165</v>
      </c>
      <c r="H18" s="20">
        <v>2</v>
      </c>
      <c r="I18" s="20">
        <v>1</v>
      </c>
      <c r="J18" s="22" t="s">
        <v>72</v>
      </c>
      <c r="N18" s="6">
        <f>E18/E45</f>
        <v>3.0303030303030304E-2</v>
      </c>
      <c r="O18" s="6">
        <f>I18/I45</f>
        <v>0.02</v>
      </c>
      <c r="P18" s="6">
        <f t="shared" si="0"/>
        <v>9.0909090909090912E-2</v>
      </c>
      <c r="Q18" s="6">
        <f>O18*H18</f>
        <v>0.04</v>
      </c>
    </row>
    <row r="19" spans="1:17" ht="114.75" customHeight="1">
      <c r="A19" s="48" t="s">
        <v>96</v>
      </c>
      <c r="B19" s="23" t="s">
        <v>167</v>
      </c>
      <c r="C19" s="48" t="s">
        <v>121</v>
      </c>
      <c r="D19" s="24">
        <v>3</v>
      </c>
      <c r="E19" s="24">
        <v>2</v>
      </c>
      <c r="F19" s="22" t="s">
        <v>27</v>
      </c>
      <c r="G19" s="49" t="s">
        <v>93</v>
      </c>
      <c r="H19" s="24">
        <v>2</v>
      </c>
      <c r="I19" s="24">
        <v>1</v>
      </c>
      <c r="J19" s="22" t="s">
        <v>72</v>
      </c>
      <c r="K19" s="42"/>
      <c r="N19" s="6">
        <f>E19/E45</f>
        <v>3.0303030303030304E-2</v>
      </c>
      <c r="O19" s="6">
        <f>I19/I45</f>
        <v>0.02</v>
      </c>
      <c r="P19" s="6">
        <f t="shared" si="0"/>
        <v>9.0909090909090912E-2</v>
      </c>
      <c r="Q19" s="6">
        <f t="shared" si="1"/>
        <v>0.04</v>
      </c>
    </row>
    <row r="20" spans="1:17" ht="94.5" customHeight="1">
      <c r="A20" s="48" t="s">
        <v>35</v>
      </c>
      <c r="B20" s="23" t="s">
        <v>123</v>
      </c>
      <c r="C20" s="48" t="s">
        <v>98</v>
      </c>
      <c r="D20" s="27">
        <v>2</v>
      </c>
      <c r="E20" s="27">
        <v>2</v>
      </c>
      <c r="F20" s="22" t="s">
        <v>32</v>
      </c>
      <c r="G20" s="48" t="s">
        <v>97</v>
      </c>
      <c r="H20" s="20">
        <v>2</v>
      </c>
      <c r="I20" s="20">
        <v>1</v>
      </c>
      <c r="J20" s="22" t="s">
        <v>72</v>
      </c>
      <c r="K20" s="42"/>
      <c r="N20" s="6">
        <f>E20/E45</f>
        <v>3.0303030303030304E-2</v>
      </c>
      <c r="O20" s="6">
        <f>I20/I45</f>
        <v>0.02</v>
      </c>
      <c r="P20" s="6">
        <f t="shared" si="0"/>
        <v>6.0606060606060608E-2</v>
      </c>
      <c r="Q20" s="6">
        <f t="shared" si="1"/>
        <v>0.04</v>
      </c>
    </row>
    <row r="21" spans="1:17" ht="63" customHeight="1">
      <c r="A21" s="48" t="s">
        <v>173</v>
      </c>
      <c r="B21" s="23" t="s">
        <v>46</v>
      </c>
      <c r="C21" s="48" t="s">
        <v>180</v>
      </c>
      <c r="D21" s="20">
        <v>3</v>
      </c>
      <c r="E21" s="20">
        <v>2</v>
      </c>
      <c r="F21" s="22" t="s">
        <v>27</v>
      </c>
      <c r="G21" s="48" t="s">
        <v>93</v>
      </c>
      <c r="H21" s="20">
        <v>3</v>
      </c>
      <c r="I21" s="20">
        <v>1</v>
      </c>
      <c r="J21" s="22" t="s">
        <v>47</v>
      </c>
      <c r="K21" s="42"/>
      <c r="N21" s="6">
        <f>E21/E45</f>
        <v>3.0303030303030304E-2</v>
      </c>
      <c r="O21" s="6">
        <f>I21/I45</f>
        <v>0.02</v>
      </c>
      <c r="P21" s="6">
        <f t="shared" si="0"/>
        <v>9.0909090909090912E-2</v>
      </c>
      <c r="Q21" s="6">
        <f t="shared" si="1"/>
        <v>0.06</v>
      </c>
    </row>
    <row r="22" spans="1:17" ht="63.75" customHeight="1">
      <c r="A22" s="48" t="s">
        <v>49</v>
      </c>
      <c r="B22" s="23" t="s">
        <v>178</v>
      </c>
      <c r="C22" s="48" t="s">
        <v>115</v>
      </c>
      <c r="D22" s="27">
        <v>1</v>
      </c>
      <c r="E22" s="27">
        <v>5</v>
      </c>
      <c r="F22" s="21" t="s">
        <v>29</v>
      </c>
      <c r="G22" s="48" t="s">
        <v>99</v>
      </c>
      <c r="H22" s="20">
        <v>1</v>
      </c>
      <c r="I22" s="20">
        <v>4</v>
      </c>
      <c r="J22" s="22" t="s">
        <v>32</v>
      </c>
      <c r="K22" s="42"/>
      <c r="N22" s="6">
        <f>E22/E45</f>
        <v>7.575757575757576E-2</v>
      </c>
      <c r="O22" s="6">
        <f>I22/I45</f>
        <v>0.08</v>
      </c>
      <c r="P22" s="6">
        <f t="shared" si="0"/>
        <v>7.575757575757576E-2</v>
      </c>
      <c r="Q22" s="6">
        <f t="shared" si="1"/>
        <v>0.08</v>
      </c>
    </row>
    <row r="23" spans="1:17" ht="86.25" customHeight="1">
      <c r="A23" s="48" t="s">
        <v>50</v>
      </c>
      <c r="B23" s="23" t="s">
        <v>179</v>
      </c>
      <c r="C23" s="48" t="s">
        <v>103</v>
      </c>
      <c r="D23" s="27">
        <v>1</v>
      </c>
      <c r="E23" s="27">
        <v>4</v>
      </c>
      <c r="F23" s="22" t="s">
        <v>32</v>
      </c>
      <c r="G23" s="48" t="s">
        <v>104</v>
      </c>
      <c r="H23" s="20">
        <v>1</v>
      </c>
      <c r="I23" s="20">
        <v>3</v>
      </c>
      <c r="J23" s="22" t="s">
        <v>47</v>
      </c>
      <c r="K23" s="42"/>
      <c r="N23" s="6">
        <f>E23/E45</f>
        <v>6.0606060606060608E-2</v>
      </c>
      <c r="O23" s="6">
        <f>I23/I45</f>
        <v>0.06</v>
      </c>
      <c r="P23" s="6">
        <f t="shared" si="0"/>
        <v>6.0606060606060608E-2</v>
      </c>
      <c r="Q23" s="6">
        <f t="shared" si="1"/>
        <v>0.06</v>
      </c>
    </row>
    <row r="24" spans="1:17" ht="53.25" customHeight="1">
      <c r="A24" s="48" t="s">
        <v>53</v>
      </c>
      <c r="B24" s="23" t="s">
        <v>88</v>
      </c>
      <c r="C24" s="62" t="s">
        <v>148</v>
      </c>
      <c r="D24" s="20">
        <v>1</v>
      </c>
      <c r="E24" s="20">
        <v>3</v>
      </c>
      <c r="F24" s="22" t="s">
        <v>47</v>
      </c>
      <c r="G24" s="62" t="s">
        <v>93</v>
      </c>
      <c r="H24" s="20">
        <v>1</v>
      </c>
      <c r="I24" s="20">
        <v>2</v>
      </c>
      <c r="J24" s="22" t="s">
        <v>72</v>
      </c>
      <c r="K24" s="42"/>
      <c r="N24" s="6">
        <f>E24/E45</f>
        <v>4.5454545454545456E-2</v>
      </c>
      <c r="O24" s="6">
        <f>I24/I45</f>
        <v>0.04</v>
      </c>
      <c r="P24" s="6">
        <f t="shared" si="0"/>
        <v>4.5454545454545456E-2</v>
      </c>
      <c r="Q24" s="6">
        <f t="shared" si="1"/>
        <v>0.04</v>
      </c>
    </row>
    <row r="25" spans="1:17" ht="35.25" customHeight="1">
      <c r="A25" s="48" t="s">
        <v>55</v>
      </c>
      <c r="B25" s="23" t="s">
        <v>52</v>
      </c>
      <c r="C25" s="63"/>
      <c r="D25" s="20">
        <v>1</v>
      </c>
      <c r="E25" s="20">
        <v>1</v>
      </c>
      <c r="F25" s="22" t="s">
        <v>39</v>
      </c>
      <c r="G25" s="62"/>
      <c r="H25" s="20">
        <v>1</v>
      </c>
      <c r="I25" s="20">
        <v>1</v>
      </c>
      <c r="J25" s="22" t="s">
        <v>39</v>
      </c>
      <c r="K25" s="42"/>
      <c r="N25" s="6">
        <f>E25/E45</f>
        <v>1.5151515151515152E-2</v>
      </c>
      <c r="O25" s="6">
        <f>I25/I45</f>
        <v>0.02</v>
      </c>
      <c r="P25" s="6">
        <f t="shared" si="0"/>
        <v>1.5151515151515152E-2</v>
      </c>
      <c r="Q25" s="6">
        <f t="shared" si="1"/>
        <v>0.02</v>
      </c>
    </row>
    <row r="26" spans="1:17" ht="33" customHeight="1">
      <c r="A26" s="48" t="s">
        <v>56</v>
      </c>
      <c r="B26" s="23" t="s">
        <v>89</v>
      </c>
      <c r="C26" s="63"/>
      <c r="D26" s="20">
        <v>1</v>
      </c>
      <c r="E26" s="20">
        <v>1</v>
      </c>
      <c r="F26" s="22" t="s">
        <v>39</v>
      </c>
      <c r="G26" s="62"/>
      <c r="H26" s="20">
        <v>1</v>
      </c>
      <c r="I26" s="20">
        <v>1</v>
      </c>
      <c r="J26" s="22" t="s">
        <v>39</v>
      </c>
      <c r="K26" s="42"/>
      <c r="N26" s="6">
        <f>E26/E45</f>
        <v>1.5151515151515152E-2</v>
      </c>
      <c r="O26" s="6">
        <f>I26/I45</f>
        <v>0.02</v>
      </c>
      <c r="P26" s="6">
        <f t="shared" si="0"/>
        <v>1.5151515151515152E-2</v>
      </c>
      <c r="Q26" s="6">
        <f t="shared" si="1"/>
        <v>0.02</v>
      </c>
    </row>
    <row r="27" spans="1:17" ht="50.25" customHeight="1">
      <c r="A27" s="48" t="s">
        <v>57</v>
      </c>
      <c r="B27" s="25" t="s">
        <v>54</v>
      </c>
      <c r="C27" s="48" t="s">
        <v>90</v>
      </c>
      <c r="D27" s="20">
        <v>1</v>
      </c>
      <c r="E27" s="20">
        <v>5</v>
      </c>
      <c r="F27" s="21" t="s">
        <v>29</v>
      </c>
      <c r="G27" s="48" t="s">
        <v>93</v>
      </c>
      <c r="H27" s="20">
        <v>1</v>
      </c>
      <c r="I27" s="20">
        <v>5</v>
      </c>
      <c r="J27" s="21" t="s">
        <v>29</v>
      </c>
      <c r="K27" s="42"/>
      <c r="N27" s="6">
        <f>E27/E45</f>
        <v>7.575757575757576E-2</v>
      </c>
      <c r="O27" s="6">
        <f>I27/I45</f>
        <v>0.1</v>
      </c>
      <c r="P27" s="6">
        <f t="shared" si="0"/>
        <v>7.575757575757576E-2</v>
      </c>
      <c r="Q27" s="6">
        <f t="shared" si="1"/>
        <v>0.1</v>
      </c>
    </row>
    <row r="28" spans="1:17" ht="66.75" customHeight="1">
      <c r="A28" s="48" t="s">
        <v>58</v>
      </c>
      <c r="B28" s="25" t="s">
        <v>183</v>
      </c>
      <c r="C28" s="48" t="s">
        <v>105</v>
      </c>
      <c r="D28" s="20">
        <v>1</v>
      </c>
      <c r="E28" s="20">
        <v>5</v>
      </c>
      <c r="F28" s="21" t="s">
        <v>29</v>
      </c>
      <c r="G28" s="48" t="s">
        <v>106</v>
      </c>
      <c r="H28" s="20">
        <v>1</v>
      </c>
      <c r="I28" s="20">
        <v>5</v>
      </c>
      <c r="J28" s="21" t="s">
        <v>29</v>
      </c>
      <c r="K28" s="42"/>
      <c r="N28" s="6">
        <f>E28/E45</f>
        <v>7.575757575757576E-2</v>
      </c>
      <c r="O28" s="6">
        <f>I28/I45</f>
        <v>0.1</v>
      </c>
      <c r="P28" s="6">
        <f t="shared" si="0"/>
        <v>7.575757575757576E-2</v>
      </c>
      <c r="Q28" s="6">
        <f t="shared" si="1"/>
        <v>0.1</v>
      </c>
    </row>
    <row r="29" spans="1:17" ht="116.25" customHeight="1">
      <c r="A29" s="48" t="s">
        <v>60</v>
      </c>
      <c r="B29" s="23" t="s">
        <v>59</v>
      </c>
      <c r="C29" s="48" t="s">
        <v>107</v>
      </c>
      <c r="D29" s="27">
        <v>2</v>
      </c>
      <c r="E29" s="27">
        <v>2</v>
      </c>
      <c r="F29" s="22" t="s">
        <v>32</v>
      </c>
      <c r="G29" s="48" t="s">
        <v>93</v>
      </c>
      <c r="H29" s="20">
        <v>1</v>
      </c>
      <c r="I29" s="20">
        <v>1</v>
      </c>
      <c r="J29" s="22" t="s">
        <v>39</v>
      </c>
      <c r="K29" s="14"/>
      <c r="N29" s="6">
        <f>E29/E45</f>
        <v>3.0303030303030304E-2</v>
      </c>
      <c r="O29" s="6">
        <f>I29/I45</f>
        <v>0.02</v>
      </c>
      <c r="P29" s="6">
        <f t="shared" si="0"/>
        <v>6.0606060606060608E-2</v>
      </c>
      <c r="Q29" s="6">
        <f t="shared" si="1"/>
        <v>0.02</v>
      </c>
    </row>
    <row r="30" spans="1:17" ht="87.75" customHeight="1">
      <c r="A30" s="48" t="s">
        <v>139</v>
      </c>
      <c r="B30" s="23" t="s">
        <v>128</v>
      </c>
      <c r="C30" s="62" t="s">
        <v>205</v>
      </c>
      <c r="D30" s="20">
        <v>2</v>
      </c>
      <c r="E30" s="20">
        <v>2</v>
      </c>
      <c r="F30" s="22" t="s">
        <v>32</v>
      </c>
      <c r="G30" s="48" t="s">
        <v>93</v>
      </c>
      <c r="H30" s="20">
        <v>1</v>
      </c>
      <c r="I30" s="20">
        <v>1</v>
      </c>
      <c r="J30" s="22" t="s">
        <v>39</v>
      </c>
      <c r="K30" s="42"/>
      <c r="N30" s="6">
        <f>E30/E45</f>
        <v>3.0303030303030304E-2</v>
      </c>
      <c r="O30" s="6">
        <f>I30/I45</f>
        <v>0.02</v>
      </c>
      <c r="P30" s="6">
        <f t="shared" si="0"/>
        <v>6.0606060606060608E-2</v>
      </c>
      <c r="Q30" s="6">
        <f t="shared" si="1"/>
        <v>0.02</v>
      </c>
    </row>
    <row r="31" spans="1:17" ht="47.25" customHeight="1">
      <c r="A31" s="48" t="s">
        <v>61</v>
      </c>
      <c r="B31" s="23" t="s">
        <v>130</v>
      </c>
      <c r="C31" s="62"/>
      <c r="D31" s="20">
        <v>2</v>
      </c>
      <c r="E31" s="20">
        <v>2</v>
      </c>
      <c r="F31" s="22" t="s">
        <v>32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E31/E45</f>
        <v>3.0303030303030304E-2</v>
      </c>
      <c r="O31" s="6">
        <f>I31/I45</f>
        <v>0.02</v>
      </c>
      <c r="P31" s="6">
        <f t="shared" si="0"/>
        <v>6.0606060606060608E-2</v>
      </c>
      <c r="Q31" s="6">
        <f t="shared" si="1"/>
        <v>0.02</v>
      </c>
    </row>
    <row r="32" spans="1:17" ht="80.25" customHeight="1">
      <c r="A32" s="48" t="s">
        <v>117</v>
      </c>
      <c r="B32" s="23" t="s">
        <v>131</v>
      </c>
      <c r="C32" s="48" t="s">
        <v>91</v>
      </c>
      <c r="D32" s="20">
        <v>3</v>
      </c>
      <c r="E32" s="20">
        <v>2</v>
      </c>
      <c r="F32" s="22" t="s">
        <v>27</v>
      </c>
      <c r="G32" s="48" t="s">
        <v>93</v>
      </c>
      <c r="H32" s="20">
        <v>2</v>
      </c>
      <c r="I32" s="20">
        <v>1</v>
      </c>
      <c r="J32" s="22" t="s">
        <v>72</v>
      </c>
      <c r="K32" s="42"/>
      <c r="N32" s="6">
        <f>E32/E45</f>
        <v>3.0303030303030304E-2</v>
      </c>
      <c r="O32" s="6">
        <f>I32/I45</f>
        <v>0.02</v>
      </c>
      <c r="P32" s="6">
        <f t="shared" si="0"/>
        <v>9.0909090909090912E-2</v>
      </c>
      <c r="Q32" s="6">
        <f t="shared" si="1"/>
        <v>0.04</v>
      </c>
    </row>
    <row r="33" spans="1:17" ht="66" customHeight="1">
      <c r="A33" s="48" t="s">
        <v>62</v>
      </c>
      <c r="B33" s="23" t="s">
        <v>132</v>
      </c>
      <c r="C33" s="48" t="s">
        <v>109</v>
      </c>
      <c r="D33" s="20">
        <v>3</v>
      </c>
      <c r="E33" s="20">
        <v>2</v>
      </c>
      <c r="F33" s="22" t="s">
        <v>27</v>
      </c>
      <c r="G33" s="48" t="s">
        <v>108</v>
      </c>
      <c r="H33" s="20">
        <v>2</v>
      </c>
      <c r="I33" s="20">
        <v>1</v>
      </c>
      <c r="J33" s="22" t="s">
        <v>72</v>
      </c>
      <c r="K33" s="42"/>
      <c r="N33" s="6">
        <f>E33/E45</f>
        <v>3.0303030303030304E-2</v>
      </c>
      <c r="O33" s="6">
        <f>I33/I45</f>
        <v>0.02</v>
      </c>
      <c r="P33" s="6">
        <f t="shared" si="0"/>
        <v>9.0909090909090912E-2</v>
      </c>
      <c r="Q33" s="6">
        <f t="shared" si="1"/>
        <v>0.04</v>
      </c>
    </row>
    <row r="34" spans="1:17" ht="64.5" customHeight="1">
      <c r="A34" s="48" t="s">
        <v>63</v>
      </c>
      <c r="B34" s="23" t="s">
        <v>133</v>
      </c>
      <c r="C34" s="48" t="s">
        <v>127</v>
      </c>
      <c r="D34" s="20">
        <v>2</v>
      </c>
      <c r="E34" s="20">
        <v>1</v>
      </c>
      <c r="F34" s="22" t="s">
        <v>72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E34/E45</f>
        <v>1.5151515151515152E-2</v>
      </c>
      <c r="O34" s="6">
        <f>I34/I45</f>
        <v>0.02</v>
      </c>
      <c r="P34" s="6">
        <f t="shared" si="0"/>
        <v>3.0303030303030304E-2</v>
      </c>
      <c r="Q34" s="6">
        <f t="shared" si="1"/>
        <v>0.02</v>
      </c>
    </row>
    <row r="35" spans="1:17" ht="42" customHeight="1">
      <c r="A35" s="48" t="s">
        <v>64</v>
      </c>
      <c r="B35" s="23" t="s">
        <v>134</v>
      </c>
      <c r="C35" s="62" t="s">
        <v>143</v>
      </c>
      <c r="D35" s="20">
        <v>5</v>
      </c>
      <c r="E35" s="20">
        <v>2</v>
      </c>
      <c r="F35" s="21" t="s">
        <v>28</v>
      </c>
      <c r="G35" s="62" t="s">
        <v>110</v>
      </c>
      <c r="H35" s="20">
        <v>5</v>
      </c>
      <c r="I35" s="20">
        <v>2</v>
      </c>
      <c r="J35" s="21" t="s">
        <v>28</v>
      </c>
      <c r="K35" s="42"/>
      <c r="N35" s="6">
        <f>E35/E45</f>
        <v>3.0303030303030304E-2</v>
      </c>
      <c r="O35" s="6">
        <f>I35/I45</f>
        <v>0.04</v>
      </c>
      <c r="P35" s="6">
        <f t="shared" si="0"/>
        <v>0.15151515151515152</v>
      </c>
      <c r="Q35" s="6">
        <f t="shared" si="1"/>
        <v>0.2</v>
      </c>
    </row>
    <row r="36" spans="1:17" ht="32.25" customHeight="1">
      <c r="A36" s="48" t="s">
        <v>65</v>
      </c>
      <c r="B36" s="23" t="s">
        <v>140</v>
      </c>
      <c r="C36" s="62"/>
      <c r="D36" s="20">
        <v>5</v>
      </c>
      <c r="E36" s="20">
        <v>1</v>
      </c>
      <c r="F36" s="21" t="s">
        <v>29</v>
      </c>
      <c r="G36" s="62"/>
      <c r="H36" s="20">
        <v>5</v>
      </c>
      <c r="I36" s="20">
        <v>1</v>
      </c>
      <c r="J36" s="21" t="s">
        <v>29</v>
      </c>
      <c r="K36" s="42"/>
      <c r="N36" s="6">
        <f>E36/E45</f>
        <v>1.5151515151515152E-2</v>
      </c>
      <c r="O36" s="6">
        <f>I36/I45</f>
        <v>0.02</v>
      </c>
      <c r="P36" s="6">
        <f t="shared" si="0"/>
        <v>7.575757575757576E-2</v>
      </c>
      <c r="Q36" s="6">
        <f t="shared" si="1"/>
        <v>0.1</v>
      </c>
    </row>
    <row r="37" spans="1:17" ht="42" customHeight="1">
      <c r="A37" s="48" t="s">
        <v>66</v>
      </c>
      <c r="B37" s="23" t="s">
        <v>141</v>
      </c>
      <c r="C37" s="62"/>
      <c r="D37" s="20">
        <v>4</v>
      </c>
      <c r="E37" s="20">
        <v>1</v>
      </c>
      <c r="F37" s="22" t="s">
        <v>32</v>
      </c>
      <c r="G37" s="62"/>
      <c r="H37" s="20">
        <v>4</v>
      </c>
      <c r="I37" s="20">
        <v>1</v>
      </c>
      <c r="J37" s="22" t="s">
        <v>32</v>
      </c>
      <c r="K37" s="42"/>
      <c r="N37" s="6">
        <f>E37/E45</f>
        <v>1.5151515151515152E-2</v>
      </c>
      <c r="O37" s="6">
        <f>I37/I45</f>
        <v>0.02</v>
      </c>
      <c r="P37" s="6">
        <f t="shared" si="0"/>
        <v>6.0606060606060608E-2</v>
      </c>
      <c r="Q37" s="6">
        <f t="shared" si="1"/>
        <v>0.08</v>
      </c>
    </row>
    <row r="38" spans="1:17" ht="39.75" customHeight="1">
      <c r="A38" s="48" t="s">
        <v>67</v>
      </c>
      <c r="B38" s="23" t="s">
        <v>142</v>
      </c>
      <c r="C38" s="62"/>
      <c r="D38" s="20">
        <v>5</v>
      </c>
      <c r="E38" s="20">
        <v>1</v>
      </c>
      <c r="F38" s="21" t="s">
        <v>29</v>
      </c>
      <c r="G38" s="62"/>
      <c r="H38" s="20">
        <v>5</v>
      </c>
      <c r="I38" s="20">
        <v>1</v>
      </c>
      <c r="J38" s="21" t="s">
        <v>29</v>
      </c>
      <c r="K38" s="42"/>
      <c r="N38" s="6">
        <f>E38/E45</f>
        <v>1.5151515151515152E-2</v>
      </c>
      <c r="O38" s="6">
        <f>I38/I45</f>
        <v>0.02</v>
      </c>
      <c r="P38" s="6">
        <f t="shared" si="0"/>
        <v>7.575757575757576E-2</v>
      </c>
      <c r="Q38" s="6">
        <f t="shared" si="1"/>
        <v>0.1</v>
      </c>
    </row>
    <row r="39" spans="1:17" ht="32.25" customHeight="1">
      <c r="A39" s="48" t="s">
        <v>68</v>
      </c>
      <c r="B39" s="23" t="s">
        <v>184</v>
      </c>
      <c r="C39" s="62"/>
      <c r="D39" s="20">
        <v>4</v>
      </c>
      <c r="E39" s="20">
        <v>2</v>
      </c>
      <c r="F39" s="21" t="s">
        <v>26</v>
      </c>
      <c r="G39" s="62"/>
      <c r="H39" s="20">
        <v>3</v>
      </c>
      <c r="I39" s="20">
        <v>2</v>
      </c>
      <c r="J39" s="22" t="s">
        <v>27</v>
      </c>
      <c r="K39" s="42"/>
      <c r="N39" s="6">
        <f>E39/E45</f>
        <v>3.0303030303030304E-2</v>
      </c>
      <c r="O39" s="6">
        <f>I39/I45</f>
        <v>0.04</v>
      </c>
      <c r="P39" s="6">
        <f t="shared" si="0"/>
        <v>0.12121212121212122</v>
      </c>
      <c r="Q39" s="6">
        <f t="shared" si="1"/>
        <v>0.12</v>
      </c>
    </row>
    <row r="40" spans="1:17" ht="55.5" customHeight="1">
      <c r="A40" s="48" t="s">
        <v>69</v>
      </c>
      <c r="B40" s="23" t="s">
        <v>185</v>
      </c>
      <c r="C40" s="62"/>
      <c r="D40" s="20">
        <v>5</v>
      </c>
      <c r="E40" s="20">
        <v>1</v>
      </c>
      <c r="F40" s="21" t="s">
        <v>29</v>
      </c>
      <c r="G40" s="62"/>
      <c r="H40" s="20">
        <v>5</v>
      </c>
      <c r="I40" s="20">
        <v>1</v>
      </c>
      <c r="J40" s="21" t="s">
        <v>29</v>
      </c>
      <c r="K40" s="42"/>
      <c r="N40" s="6">
        <f>E40/E45</f>
        <v>1.5151515151515152E-2</v>
      </c>
      <c r="O40" s="6">
        <f>I40/I45</f>
        <v>0.02</v>
      </c>
      <c r="P40" s="6">
        <f t="shared" si="0"/>
        <v>7.575757575757576E-2</v>
      </c>
      <c r="Q40" s="6">
        <f t="shared" si="1"/>
        <v>0.1</v>
      </c>
    </row>
    <row r="41" spans="1:17" ht="64.5" customHeight="1">
      <c r="A41" s="48" t="s">
        <v>186</v>
      </c>
      <c r="B41" s="23" t="s">
        <v>135</v>
      </c>
      <c r="C41" s="48" t="s">
        <v>187</v>
      </c>
      <c r="D41" s="20">
        <v>5</v>
      </c>
      <c r="E41" s="20">
        <v>1</v>
      </c>
      <c r="F41" s="21" t="s">
        <v>29</v>
      </c>
      <c r="G41" s="48" t="s">
        <v>93</v>
      </c>
      <c r="H41" s="20">
        <v>5</v>
      </c>
      <c r="I41" s="20">
        <v>1</v>
      </c>
      <c r="J41" s="21" t="s">
        <v>29</v>
      </c>
      <c r="K41" s="42"/>
      <c r="N41" s="6">
        <f>E41/E45</f>
        <v>1.5151515151515152E-2</v>
      </c>
      <c r="O41" s="6">
        <f>I41/I45</f>
        <v>0.02</v>
      </c>
      <c r="P41" s="6">
        <f t="shared" si="0"/>
        <v>7.575757575757576E-2</v>
      </c>
      <c r="Q41" s="6">
        <f t="shared" si="1"/>
        <v>0.1</v>
      </c>
    </row>
    <row r="42" spans="1:17" ht="63.75" customHeight="1">
      <c r="A42" s="48" t="s">
        <v>149</v>
      </c>
      <c r="B42" s="25" t="s">
        <v>188</v>
      </c>
      <c r="C42" s="48" t="s">
        <v>206</v>
      </c>
      <c r="D42" s="27">
        <v>2</v>
      </c>
      <c r="E42" s="27">
        <v>3</v>
      </c>
      <c r="F42" s="22" t="s">
        <v>27</v>
      </c>
      <c r="G42" s="48" t="s">
        <v>93</v>
      </c>
      <c r="H42" s="27">
        <v>2</v>
      </c>
      <c r="I42" s="27">
        <v>2</v>
      </c>
      <c r="J42" s="22" t="s">
        <v>32</v>
      </c>
      <c r="K42" s="42"/>
      <c r="N42" s="6">
        <f>E42/E45</f>
        <v>4.5454545454545456E-2</v>
      </c>
      <c r="O42" s="6">
        <f>I42/I45</f>
        <v>0.04</v>
      </c>
      <c r="P42" s="6">
        <f>N42*D42</f>
        <v>9.0909090909090912E-2</v>
      </c>
      <c r="Q42" s="6">
        <f>O42*H42</f>
        <v>0.08</v>
      </c>
    </row>
    <row r="43" spans="1:17" ht="98.25" customHeight="1">
      <c r="A43" s="48" t="s">
        <v>71</v>
      </c>
      <c r="B43" s="23" t="s">
        <v>189</v>
      </c>
      <c r="C43" s="48" t="s">
        <v>116</v>
      </c>
      <c r="D43" s="20">
        <v>1</v>
      </c>
      <c r="E43" s="20">
        <v>1</v>
      </c>
      <c r="F43" s="22" t="s">
        <v>39</v>
      </c>
      <c r="G43" s="48" t="s">
        <v>93</v>
      </c>
      <c r="H43" s="20">
        <v>1</v>
      </c>
      <c r="I43" s="20">
        <v>1</v>
      </c>
      <c r="J43" s="22" t="s">
        <v>39</v>
      </c>
      <c r="K43" s="42"/>
      <c r="N43" s="6">
        <f>E43/E45</f>
        <v>1.5151515151515152E-2</v>
      </c>
      <c r="O43" s="6">
        <f>I43/I45</f>
        <v>0.02</v>
      </c>
      <c r="P43" s="6">
        <f t="shared" si="0"/>
        <v>1.5151515151515152E-2</v>
      </c>
      <c r="Q43" s="6">
        <f t="shared" si="1"/>
        <v>0.02</v>
      </c>
    </row>
    <row r="44" spans="1:17" ht="56.25" customHeight="1">
      <c r="A44" s="48" t="s">
        <v>73</v>
      </c>
      <c r="B44" s="23" t="s">
        <v>190</v>
      </c>
      <c r="C44" s="50" t="s">
        <v>207</v>
      </c>
      <c r="D44" s="20">
        <v>1</v>
      </c>
      <c r="E44" s="20">
        <v>1</v>
      </c>
      <c r="F44" s="22" t="s">
        <v>39</v>
      </c>
      <c r="G44" s="50" t="s">
        <v>207</v>
      </c>
      <c r="H44" s="20">
        <v>1</v>
      </c>
      <c r="I44" s="20">
        <v>1</v>
      </c>
      <c r="J44" s="22" t="s">
        <v>39</v>
      </c>
      <c r="K44" s="42"/>
      <c r="N44" s="6">
        <f>E44/E45</f>
        <v>1.5151515151515152E-2</v>
      </c>
      <c r="O44" s="6">
        <f>I44/I45</f>
        <v>0.02</v>
      </c>
      <c r="P44" s="6">
        <f t="shared" si="0"/>
        <v>1.5151515151515152E-2</v>
      </c>
      <c r="Q44" s="6">
        <f t="shared" si="1"/>
        <v>0.02</v>
      </c>
    </row>
    <row r="45" spans="1:17" ht="15.75">
      <c r="A45" s="28"/>
      <c r="B45" s="29"/>
      <c r="C45" s="30" t="s">
        <v>74</v>
      </c>
      <c r="D45" s="31">
        <f>SUM(D15:D44)</f>
        <v>74</v>
      </c>
      <c r="E45" s="31">
        <f>SUM(E15:E44)</f>
        <v>66</v>
      </c>
      <c r="F45" s="32"/>
      <c r="G45" s="31"/>
      <c r="H45" s="31">
        <f>SUM(H15:H44)</f>
        <v>65</v>
      </c>
      <c r="I45" s="31">
        <f>SUM(I15:I44)</f>
        <v>50</v>
      </c>
      <c r="J45" s="32"/>
      <c r="P45" s="7"/>
    </row>
    <row r="46" spans="1:17" ht="15.75">
      <c r="A46" s="59" t="s">
        <v>75</v>
      </c>
      <c r="B46" s="59"/>
      <c r="C46" s="59"/>
      <c r="D46" s="59"/>
      <c r="E46" s="59"/>
      <c r="F46" s="33">
        <f>SUM(P15:P44)</f>
        <v>2.045454545454545</v>
      </c>
      <c r="G46" s="47"/>
      <c r="H46" s="47"/>
      <c r="I46" s="47"/>
      <c r="J46" s="33">
        <f>SUM(Q15:Q44)</f>
        <v>1.8400000000000007</v>
      </c>
      <c r="K46" s="42"/>
    </row>
    <row r="47" spans="1:17">
      <c r="A47" s="60" t="s">
        <v>92</v>
      </c>
      <c r="B47" s="61"/>
      <c r="C47" s="61"/>
      <c r="D47" s="61"/>
      <c r="E47" s="61"/>
      <c r="F47" s="61"/>
      <c r="G47" s="61"/>
    </row>
    <row r="49" spans="1:10" ht="18" customHeight="1">
      <c r="A49" s="64" t="s">
        <v>3</v>
      </c>
      <c r="B49" s="64"/>
      <c r="C49" s="64"/>
      <c r="D49" s="64"/>
      <c r="E49" s="1"/>
      <c r="F49" s="12"/>
      <c r="G49" s="1"/>
      <c r="H49" s="1"/>
      <c r="I49" s="1"/>
      <c r="J49" s="12"/>
    </row>
    <row r="50" spans="1:10" ht="20.25" customHeight="1">
      <c r="A50" s="2"/>
      <c r="B50"/>
      <c r="E50" s="1"/>
      <c r="F50" s="12"/>
      <c r="G50" s="1"/>
      <c r="H50" s="1"/>
      <c r="I50" s="1"/>
      <c r="J50" s="12"/>
    </row>
    <row r="51" spans="1:10" ht="30.75" customHeight="1">
      <c r="A51" s="34" t="s">
        <v>4</v>
      </c>
      <c r="B51" s="65" t="s">
        <v>5</v>
      </c>
      <c r="C51" s="65"/>
      <c r="D51" s="66" t="s">
        <v>6</v>
      </c>
      <c r="E51" s="66"/>
      <c r="F51" s="66"/>
      <c r="G51" s="35" t="s">
        <v>7</v>
      </c>
      <c r="H51" s="3"/>
      <c r="I51" s="1"/>
      <c r="J51" s="12"/>
    </row>
    <row r="52" spans="1:10" ht="24" customHeight="1">
      <c r="A52" s="34" t="s">
        <v>8</v>
      </c>
      <c r="B52" s="65" t="s">
        <v>9</v>
      </c>
      <c r="C52" s="65"/>
      <c r="D52" s="66" t="s">
        <v>10</v>
      </c>
      <c r="E52" s="66"/>
      <c r="F52" s="66"/>
      <c r="G52" s="35" t="s">
        <v>11</v>
      </c>
      <c r="H52" s="3"/>
      <c r="I52" s="1"/>
      <c r="J52" s="12"/>
    </row>
    <row r="54" spans="1:10" ht="15.75">
      <c r="A54" s="57" t="s">
        <v>191</v>
      </c>
      <c r="B54" s="58"/>
    </row>
  </sheetData>
  <mergeCells count="30">
    <mergeCell ref="A54:B54"/>
    <mergeCell ref="A46:E46"/>
    <mergeCell ref="A47:G47"/>
    <mergeCell ref="A49:D49"/>
    <mergeCell ref="B51:C51"/>
    <mergeCell ref="D51:F51"/>
    <mergeCell ref="B52:C52"/>
    <mergeCell ref="D52:F52"/>
    <mergeCell ref="N13:O13"/>
    <mergeCell ref="P13:Q13"/>
    <mergeCell ref="C24:C26"/>
    <mergeCell ref="G24:G26"/>
    <mergeCell ref="C30:C31"/>
    <mergeCell ref="C35:C40"/>
    <mergeCell ref="G35:G40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Врач-психиатр-нарколог, Поликлиника&amp;R&amp;"Times New Roman,обычный"&amp;8&amp;P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topLeftCell="A10" zoomScale="80" zoomScaleNormal="90" zoomScaleSheetLayoutView="80" zoomScalePageLayoutView="90" workbookViewId="0">
      <selection activeCell="A22" sqref="A22:XFD2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286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Врач-психиатр-нарколог, Поликлиника&amp;R&amp;"Times New Roman,обычный"&amp;8 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4"/>
  <sheetViews>
    <sheetView view="pageBreakPreview" topLeftCell="A51" zoomScale="80" zoomScaleNormal="100" zoomScaleSheetLayoutView="80" workbookViewId="0">
      <selection activeCell="I53" sqref="I53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231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E15/E47</f>
        <v>2.5974025974025976E-2</v>
      </c>
      <c r="O15" s="6">
        <f>I15/I47</f>
        <v>1.6666666666666666E-2</v>
      </c>
      <c r="P15" s="6">
        <f>N15*D15</f>
        <v>5.1948051948051951E-2</v>
      </c>
      <c r="Q15" s="6">
        <f>O15*H15</f>
        <v>3.3333333333333333E-2</v>
      </c>
    </row>
    <row r="16" spans="1:17" ht="99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E16/E47</f>
        <v>2.5974025974025976E-2</v>
      </c>
      <c r="O16" s="6">
        <f>I16/I47</f>
        <v>1.6666666666666666E-2</v>
      </c>
      <c r="P16" s="6">
        <f t="shared" ref="P16:P46" si="0">N16*D16</f>
        <v>5.1948051948051951E-2</v>
      </c>
      <c r="Q16" s="6">
        <f t="shared" ref="Q16:Q46" si="1">O16*H16</f>
        <v>3.3333333333333333E-2</v>
      </c>
    </row>
    <row r="17" spans="1:17" ht="51.7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E17/E47</f>
        <v>6.4935064935064929E-2</v>
      </c>
      <c r="O17" s="6">
        <f>I17/I47</f>
        <v>6.6666666666666666E-2</v>
      </c>
      <c r="P17" s="6">
        <f t="shared" si="0"/>
        <v>6.4935064935064929E-2</v>
      </c>
      <c r="Q17" s="6">
        <f>O17*H17</f>
        <v>6.6666666666666666E-2</v>
      </c>
    </row>
    <row r="18" spans="1:17" ht="132.7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E18/E47</f>
        <v>6.4935064935064929E-2</v>
      </c>
      <c r="O18" s="6">
        <f>I18/I47</f>
        <v>6.6666666666666666E-2</v>
      </c>
      <c r="P18" s="6">
        <f t="shared" si="0"/>
        <v>0.12987012987012986</v>
      </c>
      <c r="Q18" s="6">
        <f>O18*H18</f>
        <v>6.6666666666666666E-2</v>
      </c>
    </row>
    <row r="19" spans="1:17" ht="101.2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E19/E47</f>
        <v>2.5974025974025976E-2</v>
      </c>
      <c r="O19" s="6">
        <f>I19/I47</f>
        <v>1.6666666666666666E-2</v>
      </c>
      <c r="P19" s="6">
        <f t="shared" si="0"/>
        <v>7.792207792207792E-2</v>
      </c>
      <c r="Q19" s="6">
        <f>O19*H19</f>
        <v>3.3333333333333333E-2</v>
      </c>
    </row>
    <row r="20" spans="1:17" ht="88.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E20/E47</f>
        <v>2.5974025974025976E-2</v>
      </c>
      <c r="O20" s="6">
        <f>I20/I47</f>
        <v>1.6666666666666666E-2</v>
      </c>
      <c r="P20" s="6">
        <f t="shared" si="0"/>
        <v>7.792207792207792E-2</v>
      </c>
      <c r="Q20" s="6">
        <f t="shared" si="1"/>
        <v>3.3333333333333333E-2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E21/E47</f>
        <v>2.5974025974025976E-2</v>
      </c>
      <c r="O21" s="6">
        <f>I21/I47</f>
        <v>1.6666666666666666E-2</v>
      </c>
      <c r="P21" s="6">
        <f t="shared" si="0"/>
        <v>5.1948051948051951E-2</v>
      </c>
      <c r="Q21" s="6">
        <f t="shared" si="1"/>
        <v>3.3333333333333333E-2</v>
      </c>
    </row>
    <row r="22" spans="1:17" ht="63" customHeight="1">
      <c r="A22" s="48" t="s">
        <v>173</v>
      </c>
      <c r="B22" s="23" t="s">
        <v>46</v>
      </c>
      <c r="C22" s="48" t="s">
        <v>180</v>
      </c>
      <c r="D22" s="20">
        <v>3</v>
      </c>
      <c r="E22" s="20">
        <v>5</v>
      </c>
      <c r="F22" s="26" t="s">
        <v>129</v>
      </c>
      <c r="G22" s="48" t="s">
        <v>93</v>
      </c>
      <c r="H22" s="20">
        <v>3</v>
      </c>
      <c r="I22" s="20">
        <v>4</v>
      </c>
      <c r="J22" s="21" t="s">
        <v>33</v>
      </c>
      <c r="K22" s="42"/>
      <c r="N22" s="6">
        <f>E22/E47</f>
        <v>6.4935064935064929E-2</v>
      </c>
      <c r="O22" s="6">
        <f>I22/I47</f>
        <v>6.6666666666666666E-2</v>
      </c>
      <c r="P22" s="6">
        <f t="shared" si="0"/>
        <v>0.19480519480519479</v>
      </c>
      <c r="Q22" s="6">
        <f t="shared" si="1"/>
        <v>0.2</v>
      </c>
    </row>
    <row r="23" spans="1:17" ht="66.75" customHeight="1">
      <c r="A23" s="48" t="s">
        <v>125</v>
      </c>
      <c r="B23" s="23" t="s">
        <v>177</v>
      </c>
      <c r="C23" s="46" t="s">
        <v>210</v>
      </c>
      <c r="D23" s="20">
        <v>1</v>
      </c>
      <c r="E23" s="20">
        <v>4</v>
      </c>
      <c r="F23" s="22" t="s">
        <v>32</v>
      </c>
      <c r="G23" s="48" t="s">
        <v>126</v>
      </c>
      <c r="H23" s="20">
        <v>1</v>
      </c>
      <c r="I23" s="20">
        <v>3</v>
      </c>
      <c r="J23" s="22" t="s">
        <v>47</v>
      </c>
      <c r="K23" s="42"/>
      <c r="N23" s="6">
        <f>E23/E47</f>
        <v>5.1948051948051951E-2</v>
      </c>
      <c r="O23" s="6">
        <f>I23/I47</f>
        <v>0.05</v>
      </c>
      <c r="P23" s="6">
        <f t="shared" si="0"/>
        <v>5.1948051948051951E-2</v>
      </c>
      <c r="Q23" s="6">
        <f t="shared" si="1"/>
        <v>0.05</v>
      </c>
    </row>
    <row r="24" spans="1:17" ht="42" customHeight="1">
      <c r="A24" s="48" t="s">
        <v>49</v>
      </c>
      <c r="B24" s="23" t="s">
        <v>178</v>
      </c>
      <c r="C24" s="48" t="s">
        <v>115</v>
      </c>
      <c r="D24" s="27">
        <v>1</v>
      </c>
      <c r="E24" s="27">
        <v>4</v>
      </c>
      <c r="F24" s="22" t="s">
        <v>32</v>
      </c>
      <c r="G24" s="48" t="s">
        <v>99</v>
      </c>
      <c r="H24" s="20">
        <v>1</v>
      </c>
      <c r="I24" s="20">
        <v>3</v>
      </c>
      <c r="J24" s="22" t="s">
        <v>47</v>
      </c>
      <c r="K24" s="42"/>
      <c r="N24" s="6">
        <f>E24/E47</f>
        <v>5.1948051948051951E-2</v>
      </c>
      <c r="O24" s="6">
        <f>I24/I47</f>
        <v>0.05</v>
      </c>
      <c r="P24" s="6">
        <f t="shared" si="0"/>
        <v>5.1948051948051951E-2</v>
      </c>
      <c r="Q24" s="6">
        <f t="shared" si="1"/>
        <v>0.05</v>
      </c>
    </row>
    <row r="25" spans="1:17" ht="79.5" customHeight="1">
      <c r="A25" s="48" t="s">
        <v>50</v>
      </c>
      <c r="B25" s="23" t="s">
        <v>179</v>
      </c>
      <c r="C25" s="48" t="s">
        <v>103</v>
      </c>
      <c r="D25" s="27">
        <v>1</v>
      </c>
      <c r="E25" s="27">
        <v>5</v>
      </c>
      <c r="F25" s="21" t="s">
        <v>29</v>
      </c>
      <c r="G25" s="48" t="s">
        <v>104</v>
      </c>
      <c r="H25" s="20">
        <v>1</v>
      </c>
      <c r="I25" s="20">
        <v>5</v>
      </c>
      <c r="J25" s="21" t="s">
        <v>29</v>
      </c>
      <c r="K25" s="42"/>
      <c r="N25" s="6">
        <f>E25/E47</f>
        <v>6.4935064935064929E-2</v>
      </c>
      <c r="O25" s="6">
        <f>I25/I47</f>
        <v>8.3333333333333329E-2</v>
      </c>
      <c r="P25" s="6">
        <f t="shared" si="0"/>
        <v>6.4935064935064929E-2</v>
      </c>
      <c r="Q25" s="6">
        <f t="shared" si="1"/>
        <v>8.3333333333333329E-2</v>
      </c>
    </row>
    <row r="26" spans="1:17" ht="42" customHeight="1">
      <c r="A26" s="48" t="s">
        <v>53</v>
      </c>
      <c r="B26" s="23" t="s">
        <v>88</v>
      </c>
      <c r="C26" s="62" t="s">
        <v>148</v>
      </c>
      <c r="D26" s="20">
        <v>2</v>
      </c>
      <c r="E26" s="20">
        <v>3</v>
      </c>
      <c r="F26" s="22" t="s">
        <v>27</v>
      </c>
      <c r="G26" s="62" t="s">
        <v>93</v>
      </c>
      <c r="H26" s="20">
        <v>2</v>
      </c>
      <c r="I26" s="20">
        <v>2</v>
      </c>
      <c r="J26" s="22" t="s">
        <v>32</v>
      </c>
      <c r="K26" s="42"/>
      <c r="N26" s="6">
        <f>E26/E47</f>
        <v>3.896103896103896E-2</v>
      </c>
      <c r="O26" s="6">
        <f>I26/I47</f>
        <v>3.3333333333333333E-2</v>
      </c>
      <c r="P26" s="6">
        <f t="shared" si="0"/>
        <v>7.792207792207792E-2</v>
      </c>
      <c r="Q26" s="6">
        <f t="shared" si="1"/>
        <v>6.6666666666666666E-2</v>
      </c>
    </row>
    <row r="27" spans="1:17" ht="35.25" customHeight="1">
      <c r="A27" s="48" t="s">
        <v>55</v>
      </c>
      <c r="B27" s="23" t="s">
        <v>52</v>
      </c>
      <c r="C27" s="63"/>
      <c r="D27" s="20">
        <v>1</v>
      </c>
      <c r="E27" s="20">
        <v>1</v>
      </c>
      <c r="F27" s="22" t="s">
        <v>39</v>
      </c>
      <c r="G27" s="62"/>
      <c r="H27" s="20">
        <v>1</v>
      </c>
      <c r="I27" s="20">
        <v>1</v>
      </c>
      <c r="J27" s="22" t="s">
        <v>39</v>
      </c>
      <c r="K27" s="42"/>
      <c r="N27" s="6">
        <f>E27/E47</f>
        <v>1.2987012987012988E-2</v>
      </c>
      <c r="O27" s="6">
        <f>I27/I47</f>
        <v>1.6666666666666666E-2</v>
      </c>
      <c r="P27" s="6">
        <f t="shared" si="0"/>
        <v>1.2987012987012988E-2</v>
      </c>
      <c r="Q27" s="6">
        <f t="shared" si="1"/>
        <v>1.6666666666666666E-2</v>
      </c>
    </row>
    <row r="28" spans="1:17" ht="33" customHeight="1">
      <c r="A28" s="48" t="s">
        <v>56</v>
      </c>
      <c r="B28" s="23" t="s">
        <v>89</v>
      </c>
      <c r="C28" s="63"/>
      <c r="D28" s="20">
        <v>1</v>
      </c>
      <c r="E28" s="20">
        <v>1</v>
      </c>
      <c r="F28" s="22" t="s">
        <v>39</v>
      </c>
      <c r="G28" s="62"/>
      <c r="H28" s="20">
        <v>1</v>
      </c>
      <c r="I28" s="20">
        <v>1</v>
      </c>
      <c r="J28" s="22" t="s">
        <v>39</v>
      </c>
      <c r="K28" s="42"/>
      <c r="N28" s="6">
        <f>E28/E47</f>
        <v>1.2987012987012988E-2</v>
      </c>
      <c r="O28" s="6">
        <f>I28/I47</f>
        <v>1.6666666666666666E-2</v>
      </c>
      <c r="P28" s="6">
        <f t="shared" si="0"/>
        <v>1.2987012987012988E-2</v>
      </c>
      <c r="Q28" s="6">
        <f t="shared" si="1"/>
        <v>1.6666666666666666E-2</v>
      </c>
    </row>
    <row r="29" spans="1:17" ht="40.5" customHeight="1">
      <c r="A29" s="48" t="s">
        <v>57</v>
      </c>
      <c r="B29" s="25" t="s">
        <v>54</v>
      </c>
      <c r="C29" s="48" t="s">
        <v>90</v>
      </c>
      <c r="D29" s="20">
        <v>1</v>
      </c>
      <c r="E29" s="20">
        <v>5</v>
      </c>
      <c r="F29" s="21" t="s">
        <v>29</v>
      </c>
      <c r="G29" s="48" t="s">
        <v>93</v>
      </c>
      <c r="H29" s="20">
        <v>1</v>
      </c>
      <c r="I29" s="20">
        <v>5</v>
      </c>
      <c r="J29" s="21" t="s">
        <v>29</v>
      </c>
      <c r="K29" s="42"/>
      <c r="N29" s="6">
        <f>E29/E47</f>
        <v>6.4935064935064929E-2</v>
      </c>
      <c r="O29" s="6">
        <f>I29/I47</f>
        <v>8.3333333333333329E-2</v>
      </c>
      <c r="P29" s="6">
        <f t="shared" si="0"/>
        <v>6.4935064935064929E-2</v>
      </c>
      <c r="Q29" s="6">
        <f t="shared" si="1"/>
        <v>8.3333333333333329E-2</v>
      </c>
    </row>
    <row r="30" spans="1:17" ht="51.75" customHeight="1">
      <c r="A30" s="48" t="s">
        <v>58</v>
      </c>
      <c r="B30" s="25" t="s">
        <v>183</v>
      </c>
      <c r="C30" s="48" t="s">
        <v>105</v>
      </c>
      <c r="D30" s="20">
        <v>1</v>
      </c>
      <c r="E30" s="20">
        <v>5</v>
      </c>
      <c r="F30" s="21" t="s">
        <v>29</v>
      </c>
      <c r="G30" s="48" t="s">
        <v>106</v>
      </c>
      <c r="H30" s="20">
        <v>1</v>
      </c>
      <c r="I30" s="20">
        <v>5</v>
      </c>
      <c r="J30" s="21" t="s">
        <v>29</v>
      </c>
      <c r="K30" s="42"/>
      <c r="N30" s="6">
        <f>E30/E47</f>
        <v>6.4935064935064929E-2</v>
      </c>
      <c r="O30" s="6">
        <f>I30/I47</f>
        <v>8.3333333333333329E-2</v>
      </c>
      <c r="P30" s="6">
        <f t="shared" si="0"/>
        <v>6.4935064935064929E-2</v>
      </c>
      <c r="Q30" s="6">
        <f t="shared" si="1"/>
        <v>8.3333333333333329E-2</v>
      </c>
    </row>
    <row r="31" spans="1:17" ht="114" customHeight="1">
      <c r="A31" s="48" t="s">
        <v>60</v>
      </c>
      <c r="B31" s="23" t="s">
        <v>59</v>
      </c>
      <c r="C31" s="48" t="s">
        <v>107</v>
      </c>
      <c r="D31" s="27">
        <v>2</v>
      </c>
      <c r="E31" s="27">
        <v>2</v>
      </c>
      <c r="F31" s="22" t="s">
        <v>32</v>
      </c>
      <c r="G31" s="48" t="s">
        <v>93</v>
      </c>
      <c r="H31" s="20">
        <v>1</v>
      </c>
      <c r="I31" s="20">
        <v>1</v>
      </c>
      <c r="J31" s="22" t="s">
        <v>39</v>
      </c>
      <c r="K31" s="14"/>
      <c r="N31" s="6">
        <f>E31/E47</f>
        <v>2.5974025974025976E-2</v>
      </c>
      <c r="O31" s="6">
        <f>I31/I47</f>
        <v>1.6666666666666666E-2</v>
      </c>
      <c r="P31" s="6">
        <f t="shared" si="0"/>
        <v>5.1948051948051951E-2</v>
      </c>
      <c r="Q31" s="6">
        <f t="shared" si="1"/>
        <v>1.6666666666666666E-2</v>
      </c>
    </row>
    <row r="32" spans="1:17" ht="101.25" customHeight="1">
      <c r="A32" s="48" t="s">
        <v>139</v>
      </c>
      <c r="B32" s="23" t="s">
        <v>128</v>
      </c>
      <c r="C32" s="62" t="s">
        <v>205</v>
      </c>
      <c r="D32" s="20">
        <v>2</v>
      </c>
      <c r="E32" s="20">
        <v>2</v>
      </c>
      <c r="F32" s="22" t="s">
        <v>32</v>
      </c>
      <c r="G32" s="48" t="s">
        <v>93</v>
      </c>
      <c r="H32" s="20">
        <v>1</v>
      </c>
      <c r="I32" s="20">
        <v>1</v>
      </c>
      <c r="J32" s="22" t="s">
        <v>39</v>
      </c>
      <c r="K32" s="42"/>
      <c r="N32" s="6">
        <f>E32/E47</f>
        <v>2.5974025974025976E-2</v>
      </c>
      <c r="O32" s="6">
        <f>I32/I47</f>
        <v>1.6666666666666666E-2</v>
      </c>
      <c r="P32" s="6">
        <f t="shared" si="0"/>
        <v>5.1948051948051951E-2</v>
      </c>
      <c r="Q32" s="6">
        <f t="shared" si="1"/>
        <v>1.6666666666666666E-2</v>
      </c>
    </row>
    <row r="33" spans="1:17" ht="51" customHeight="1">
      <c r="A33" s="48" t="s">
        <v>61</v>
      </c>
      <c r="B33" s="23" t="s">
        <v>130</v>
      </c>
      <c r="C33" s="62"/>
      <c r="D33" s="20">
        <v>2</v>
      </c>
      <c r="E33" s="20">
        <v>2</v>
      </c>
      <c r="F33" s="22" t="s">
        <v>32</v>
      </c>
      <c r="G33" s="48" t="s">
        <v>93</v>
      </c>
      <c r="H33" s="20">
        <v>1</v>
      </c>
      <c r="I33" s="20">
        <v>1</v>
      </c>
      <c r="J33" s="22" t="s">
        <v>39</v>
      </c>
      <c r="K33" s="42"/>
      <c r="N33" s="6">
        <f>E33/E47</f>
        <v>2.5974025974025976E-2</v>
      </c>
      <c r="O33" s="6">
        <f>I33/I47</f>
        <v>1.6666666666666666E-2</v>
      </c>
      <c r="P33" s="6">
        <f t="shared" si="0"/>
        <v>5.1948051948051951E-2</v>
      </c>
      <c r="Q33" s="6">
        <f t="shared" si="1"/>
        <v>1.6666666666666666E-2</v>
      </c>
    </row>
    <row r="34" spans="1:17" ht="95.25" customHeight="1">
      <c r="A34" s="48" t="s">
        <v>117</v>
      </c>
      <c r="B34" s="23" t="s">
        <v>131</v>
      </c>
      <c r="C34" s="48" t="s">
        <v>91</v>
      </c>
      <c r="D34" s="20">
        <v>3</v>
      </c>
      <c r="E34" s="20">
        <v>2</v>
      </c>
      <c r="F34" s="22" t="s">
        <v>27</v>
      </c>
      <c r="G34" s="48" t="s">
        <v>93</v>
      </c>
      <c r="H34" s="20">
        <v>2</v>
      </c>
      <c r="I34" s="20">
        <v>1</v>
      </c>
      <c r="J34" s="22" t="s">
        <v>72</v>
      </c>
      <c r="K34" s="42"/>
      <c r="N34" s="6">
        <f>E34/E47</f>
        <v>2.5974025974025976E-2</v>
      </c>
      <c r="O34" s="6">
        <f>I34/I47</f>
        <v>1.6666666666666666E-2</v>
      </c>
      <c r="P34" s="6">
        <f t="shared" si="0"/>
        <v>7.792207792207792E-2</v>
      </c>
      <c r="Q34" s="6">
        <f t="shared" si="1"/>
        <v>3.3333333333333333E-2</v>
      </c>
    </row>
    <row r="35" spans="1:17" ht="87.75" customHeight="1">
      <c r="A35" s="48" t="s">
        <v>62</v>
      </c>
      <c r="B35" s="23" t="s">
        <v>132</v>
      </c>
      <c r="C35" s="48" t="s">
        <v>109</v>
      </c>
      <c r="D35" s="20">
        <v>3</v>
      </c>
      <c r="E35" s="20">
        <v>2</v>
      </c>
      <c r="F35" s="22" t="s">
        <v>27</v>
      </c>
      <c r="G35" s="48" t="s">
        <v>108</v>
      </c>
      <c r="H35" s="20">
        <v>2</v>
      </c>
      <c r="I35" s="20">
        <v>1</v>
      </c>
      <c r="J35" s="22" t="s">
        <v>72</v>
      </c>
      <c r="K35" s="42"/>
      <c r="N35" s="6">
        <f>E35/E47</f>
        <v>2.5974025974025976E-2</v>
      </c>
      <c r="O35" s="6">
        <f>I35/I47</f>
        <v>1.6666666666666666E-2</v>
      </c>
      <c r="P35" s="6">
        <f t="shared" si="0"/>
        <v>7.792207792207792E-2</v>
      </c>
      <c r="Q35" s="6">
        <f t="shared" si="1"/>
        <v>3.3333333333333333E-2</v>
      </c>
    </row>
    <row r="36" spans="1:17" ht="58.5" customHeight="1">
      <c r="A36" s="48" t="s">
        <v>63</v>
      </c>
      <c r="B36" s="23" t="s">
        <v>133</v>
      </c>
      <c r="C36" s="48" t="s">
        <v>127</v>
      </c>
      <c r="D36" s="20">
        <v>3</v>
      </c>
      <c r="E36" s="20">
        <v>1</v>
      </c>
      <c r="F36" s="22" t="s">
        <v>47</v>
      </c>
      <c r="G36" s="48" t="s">
        <v>93</v>
      </c>
      <c r="H36" s="20">
        <v>2</v>
      </c>
      <c r="I36" s="20">
        <v>1</v>
      </c>
      <c r="J36" s="22" t="s">
        <v>72</v>
      </c>
      <c r="K36" s="42"/>
      <c r="N36" s="6">
        <f>E36/E47</f>
        <v>1.2987012987012988E-2</v>
      </c>
      <c r="O36" s="6">
        <f>I36/I47</f>
        <v>1.6666666666666666E-2</v>
      </c>
      <c r="P36" s="6">
        <f t="shared" si="0"/>
        <v>3.896103896103896E-2</v>
      </c>
      <c r="Q36" s="6">
        <f t="shared" si="1"/>
        <v>3.3333333333333333E-2</v>
      </c>
    </row>
    <row r="37" spans="1:17" ht="42" customHeight="1">
      <c r="A37" s="48" t="s">
        <v>64</v>
      </c>
      <c r="B37" s="23" t="s">
        <v>134</v>
      </c>
      <c r="C37" s="62" t="s">
        <v>143</v>
      </c>
      <c r="D37" s="20">
        <v>5</v>
      </c>
      <c r="E37" s="20">
        <v>2</v>
      </c>
      <c r="F37" s="21" t="s">
        <v>28</v>
      </c>
      <c r="G37" s="62" t="s">
        <v>110</v>
      </c>
      <c r="H37" s="20">
        <v>5</v>
      </c>
      <c r="I37" s="20">
        <v>2</v>
      </c>
      <c r="J37" s="21" t="s">
        <v>28</v>
      </c>
      <c r="K37" s="42"/>
      <c r="N37" s="6">
        <f>E37/E47</f>
        <v>2.5974025974025976E-2</v>
      </c>
      <c r="O37" s="6">
        <f>I37/I47</f>
        <v>3.3333333333333333E-2</v>
      </c>
      <c r="P37" s="6">
        <f t="shared" si="0"/>
        <v>0.12987012987012989</v>
      </c>
      <c r="Q37" s="6">
        <f t="shared" si="1"/>
        <v>0.16666666666666666</v>
      </c>
    </row>
    <row r="38" spans="1:17" ht="29.25" customHeight="1">
      <c r="A38" s="48" t="s">
        <v>65</v>
      </c>
      <c r="B38" s="23" t="s">
        <v>140</v>
      </c>
      <c r="C38" s="62"/>
      <c r="D38" s="20">
        <v>5</v>
      </c>
      <c r="E38" s="20">
        <v>1</v>
      </c>
      <c r="F38" s="21" t="s">
        <v>29</v>
      </c>
      <c r="G38" s="62"/>
      <c r="H38" s="20">
        <v>5</v>
      </c>
      <c r="I38" s="20">
        <v>1</v>
      </c>
      <c r="J38" s="21" t="s">
        <v>29</v>
      </c>
      <c r="K38" s="42"/>
      <c r="N38" s="6">
        <f>E38/E47</f>
        <v>1.2987012987012988E-2</v>
      </c>
      <c r="O38" s="6">
        <f>I38/I47</f>
        <v>1.6666666666666666E-2</v>
      </c>
      <c r="P38" s="6">
        <f t="shared" si="0"/>
        <v>6.4935064935064943E-2</v>
      </c>
      <c r="Q38" s="6">
        <f t="shared" si="1"/>
        <v>8.3333333333333329E-2</v>
      </c>
    </row>
    <row r="39" spans="1:17" ht="45.75" customHeight="1">
      <c r="A39" s="48" t="s">
        <v>66</v>
      </c>
      <c r="B39" s="23" t="s">
        <v>141</v>
      </c>
      <c r="C39" s="62"/>
      <c r="D39" s="20">
        <v>4</v>
      </c>
      <c r="E39" s="20">
        <v>1</v>
      </c>
      <c r="F39" s="22" t="s">
        <v>32</v>
      </c>
      <c r="G39" s="62"/>
      <c r="H39" s="20">
        <v>4</v>
      </c>
      <c r="I39" s="20">
        <v>1</v>
      </c>
      <c r="J39" s="22" t="s">
        <v>32</v>
      </c>
      <c r="K39" s="42"/>
      <c r="N39" s="6">
        <f>E39/E47</f>
        <v>1.2987012987012988E-2</v>
      </c>
      <c r="O39" s="6">
        <f>I39/I47</f>
        <v>1.6666666666666666E-2</v>
      </c>
      <c r="P39" s="6">
        <f t="shared" si="0"/>
        <v>5.1948051948051951E-2</v>
      </c>
      <c r="Q39" s="6">
        <f t="shared" si="1"/>
        <v>6.6666666666666666E-2</v>
      </c>
    </row>
    <row r="40" spans="1:17" ht="39.75" customHeight="1">
      <c r="A40" s="48" t="s">
        <v>67</v>
      </c>
      <c r="B40" s="23" t="s">
        <v>142</v>
      </c>
      <c r="C40" s="62"/>
      <c r="D40" s="20">
        <v>5</v>
      </c>
      <c r="E40" s="20">
        <v>1</v>
      </c>
      <c r="F40" s="21" t="s">
        <v>29</v>
      </c>
      <c r="G40" s="62"/>
      <c r="H40" s="20">
        <v>5</v>
      </c>
      <c r="I40" s="20">
        <v>1</v>
      </c>
      <c r="J40" s="21" t="s">
        <v>29</v>
      </c>
      <c r="K40" s="42"/>
      <c r="N40" s="6">
        <f>E40/E47</f>
        <v>1.2987012987012988E-2</v>
      </c>
      <c r="O40" s="6">
        <f>I40/I47</f>
        <v>1.6666666666666666E-2</v>
      </c>
      <c r="P40" s="6">
        <f t="shared" si="0"/>
        <v>6.4935064935064943E-2</v>
      </c>
      <c r="Q40" s="6">
        <f t="shared" si="1"/>
        <v>8.3333333333333329E-2</v>
      </c>
    </row>
    <row r="41" spans="1:17" ht="43.5" customHeight="1">
      <c r="A41" s="48" t="s">
        <v>68</v>
      </c>
      <c r="B41" s="23" t="s">
        <v>184</v>
      </c>
      <c r="C41" s="62"/>
      <c r="D41" s="20">
        <v>4</v>
      </c>
      <c r="E41" s="20">
        <v>2</v>
      </c>
      <c r="F41" s="21" t="s">
        <v>26</v>
      </c>
      <c r="G41" s="62"/>
      <c r="H41" s="20">
        <v>3</v>
      </c>
      <c r="I41" s="20">
        <v>2</v>
      </c>
      <c r="J41" s="22" t="s">
        <v>27</v>
      </c>
      <c r="K41" s="42"/>
      <c r="N41" s="6">
        <f>E41/E47</f>
        <v>2.5974025974025976E-2</v>
      </c>
      <c r="O41" s="6">
        <f>I41/I47</f>
        <v>3.3333333333333333E-2</v>
      </c>
      <c r="P41" s="6">
        <f t="shared" si="0"/>
        <v>0.1038961038961039</v>
      </c>
      <c r="Q41" s="6">
        <f t="shared" si="1"/>
        <v>0.1</v>
      </c>
    </row>
    <row r="42" spans="1:17" ht="56.25" customHeight="1">
      <c r="A42" s="48" t="s">
        <v>69</v>
      </c>
      <c r="B42" s="23" t="s">
        <v>185</v>
      </c>
      <c r="C42" s="62"/>
      <c r="D42" s="20">
        <v>5</v>
      </c>
      <c r="E42" s="20">
        <v>1</v>
      </c>
      <c r="F42" s="21" t="s">
        <v>29</v>
      </c>
      <c r="G42" s="62"/>
      <c r="H42" s="20">
        <v>5</v>
      </c>
      <c r="I42" s="20">
        <v>1</v>
      </c>
      <c r="J42" s="21" t="s">
        <v>29</v>
      </c>
      <c r="K42" s="42"/>
      <c r="N42" s="6">
        <f>E42/E47</f>
        <v>1.2987012987012988E-2</v>
      </c>
      <c r="O42" s="6">
        <f>I42/I47</f>
        <v>1.6666666666666666E-2</v>
      </c>
      <c r="P42" s="6">
        <f t="shared" si="0"/>
        <v>6.4935064935064943E-2</v>
      </c>
      <c r="Q42" s="6">
        <f t="shared" si="1"/>
        <v>8.3333333333333329E-2</v>
      </c>
    </row>
    <row r="43" spans="1:17" ht="73.5" customHeight="1">
      <c r="A43" s="48" t="s">
        <v>186</v>
      </c>
      <c r="B43" s="23" t="s">
        <v>135</v>
      </c>
      <c r="C43" s="48" t="s">
        <v>187</v>
      </c>
      <c r="D43" s="20">
        <v>5</v>
      </c>
      <c r="E43" s="20">
        <v>1</v>
      </c>
      <c r="F43" s="21" t="s">
        <v>29</v>
      </c>
      <c r="G43" s="48" t="s">
        <v>93</v>
      </c>
      <c r="H43" s="20">
        <v>5</v>
      </c>
      <c r="I43" s="20">
        <v>1</v>
      </c>
      <c r="J43" s="21" t="s">
        <v>29</v>
      </c>
      <c r="K43" s="42"/>
      <c r="N43" s="6">
        <f>E43/E47</f>
        <v>1.2987012987012988E-2</v>
      </c>
      <c r="O43" s="6">
        <f>I43/I47</f>
        <v>1.6666666666666666E-2</v>
      </c>
      <c r="P43" s="6">
        <f t="shared" si="0"/>
        <v>6.4935064935064943E-2</v>
      </c>
      <c r="Q43" s="6">
        <f t="shared" si="1"/>
        <v>8.3333333333333329E-2</v>
      </c>
    </row>
    <row r="44" spans="1:17" ht="66.75" customHeight="1">
      <c r="A44" s="48" t="s">
        <v>149</v>
      </c>
      <c r="B44" s="25" t="s">
        <v>188</v>
      </c>
      <c r="C44" s="48" t="s">
        <v>206</v>
      </c>
      <c r="D44" s="27">
        <v>2</v>
      </c>
      <c r="E44" s="27">
        <v>2</v>
      </c>
      <c r="F44" s="22" t="s">
        <v>32</v>
      </c>
      <c r="G44" s="48" t="s">
        <v>93</v>
      </c>
      <c r="H44" s="27">
        <v>2</v>
      </c>
      <c r="I44" s="27">
        <v>1</v>
      </c>
      <c r="J44" s="22" t="s">
        <v>72</v>
      </c>
      <c r="K44" s="42"/>
      <c r="N44" s="6">
        <f>E44/E47</f>
        <v>2.5974025974025976E-2</v>
      </c>
      <c r="O44" s="6">
        <f>I44/I47</f>
        <v>1.6666666666666666E-2</v>
      </c>
      <c r="P44" s="6">
        <f>N44*D44</f>
        <v>5.1948051948051951E-2</v>
      </c>
      <c r="Q44" s="6">
        <f>O44*H44</f>
        <v>3.3333333333333333E-2</v>
      </c>
    </row>
    <row r="45" spans="1:17" ht="68.25" customHeight="1">
      <c r="A45" s="48" t="s">
        <v>71</v>
      </c>
      <c r="B45" s="23" t="s">
        <v>189</v>
      </c>
      <c r="C45" s="76" t="s">
        <v>116</v>
      </c>
      <c r="D45" s="20">
        <v>1</v>
      </c>
      <c r="E45" s="20">
        <v>1</v>
      </c>
      <c r="F45" s="22" t="s">
        <v>39</v>
      </c>
      <c r="G45" s="76" t="s">
        <v>93</v>
      </c>
      <c r="H45" s="20">
        <v>1</v>
      </c>
      <c r="I45" s="20">
        <v>1</v>
      </c>
      <c r="J45" s="22" t="s">
        <v>39</v>
      </c>
      <c r="K45" s="42"/>
      <c r="N45" s="6">
        <f>E45/E47</f>
        <v>1.2987012987012988E-2</v>
      </c>
      <c r="O45" s="6">
        <f>I45/I47</f>
        <v>1.6666666666666666E-2</v>
      </c>
      <c r="P45" s="6">
        <f t="shared" si="0"/>
        <v>1.2987012987012988E-2</v>
      </c>
      <c r="Q45" s="6">
        <f t="shared" si="1"/>
        <v>1.6666666666666666E-2</v>
      </c>
    </row>
    <row r="46" spans="1:17" ht="58.5" customHeight="1">
      <c r="A46" s="48" t="s">
        <v>73</v>
      </c>
      <c r="B46" s="23" t="s">
        <v>190</v>
      </c>
      <c r="C46" s="77"/>
      <c r="D46" s="20">
        <v>1</v>
      </c>
      <c r="E46" s="20">
        <v>1</v>
      </c>
      <c r="F46" s="22" t="s">
        <v>39</v>
      </c>
      <c r="G46" s="77"/>
      <c r="H46" s="20">
        <v>1</v>
      </c>
      <c r="I46" s="20">
        <v>1</v>
      </c>
      <c r="J46" s="22" t="s">
        <v>39</v>
      </c>
      <c r="K46" s="42"/>
      <c r="N46" s="6">
        <f>E46/E47</f>
        <v>1.2987012987012988E-2</v>
      </c>
      <c r="O46" s="6">
        <f>I46/I47</f>
        <v>1.6666666666666666E-2</v>
      </c>
      <c r="P46" s="6">
        <f t="shared" si="0"/>
        <v>1.2987012987012988E-2</v>
      </c>
      <c r="Q46" s="6">
        <f t="shared" si="1"/>
        <v>1.6666666666666666E-2</v>
      </c>
    </row>
    <row r="47" spans="1:17" ht="15.75">
      <c r="A47" s="28"/>
      <c r="B47" s="29"/>
      <c r="C47" s="30" t="s">
        <v>74</v>
      </c>
      <c r="D47" s="31">
        <f>SUM(D15:D46)</f>
        <v>79</v>
      </c>
      <c r="E47" s="31">
        <f>SUM(E15:E46)</f>
        <v>77</v>
      </c>
      <c r="F47" s="32"/>
      <c r="G47" s="31"/>
      <c r="H47" s="31">
        <f>SUM(H15:H46)</f>
        <v>69</v>
      </c>
      <c r="I47" s="31">
        <f>SUM(I15:I46)</f>
        <v>60</v>
      </c>
      <c r="J47" s="32"/>
      <c r="P47" s="7"/>
    </row>
    <row r="48" spans="1:17" ht="15.75">
      <c r="A48" s="59" t="s">
        <v>75</v>
      </c>
      <c r="B48" s="59"/>
      <c r="C48" s="59"/>
      <c r="D48" s="59"/>
      <c r="E48" s="59"/>
      <c r="F48" s="33">
        <f>SUM(P15:P46)</f>
        <v>2.0779220779220777</v>
      </c>
      <c r="G48" s="47"/>
      <c r="H48" s="47"/>
      <c r="I48" s="47"/>
      <c r="J48" s="33">
        <f>SUM(Q15:Q46)</f>
        <v>1.8333333333333339</v>
      </c>
      <c r="K48" s="42"/>
    </row>
    <row r="49" spans="1:10">
      <c r="A49" s="60" t="s">
        <v>92</v>
      </c>
      <c r="B49" s="61"/>
      <c r="C49" s="61"/>
      <c r="D49" s="61"/>
      <c r="E49" s="61"/>
      <c r="F49" s="61"/>
      <c r="G49" s="61"/>
    </row>
    <row r="50" spans="1:10" ht="7.5" customHeight="1"/>
    <row r="51" spans="1:10" ht="18" customHeight="1">
      <c r="A51" s="64" t="s">
        <v>3</v>
      </c>
      <c r="B51" s="64"/>
      <c r="C51" s="64"/>
      <c r="D51" s="64"/>
      <c r="E51" s="1"/>
      <c r="F51" s="12"/>
      <c r="G51" s="1"/>
      <c r="H51" s="1"/>
      <c r="I51" s="1"/>
      <c r="J51" s="12"/>
    </row>
    <row r="52" spans="1:10" ht="8.25" customHeight="1">
      <c r="A52" s="2"/>
      <c r="B52"/>
      <c r="E52" s="1"/>
      <c r="F52" s="12"/>
      <c r="G52" s="1"/>
      <c r="H52" s="1"/>
      <c r="I52" s="1"/>
      <c r="J52" s="12"/>
    </row>
    <row r="53" spans="1:10" ht="30.75" customHeight="1">
      <c r="A53" s="34" t="s">
        <v>4</v>
      </c>
      <c r="B53" s="65" t="s">
        <v>5</v>
      </c>
      <c r="C53" s="65"/>
      <c r="D53" s="66" t="s">
        <v>6</v>
      </c>
      <c r="E53" s="66"/>
      <c r="F53" s="66"/>
      <c r="G53" s="35" t="s">
        <v>7</v>
      </c>
      <c r="H53" s="3"/>
      <c r="I53" s="1"/>
      <c r="J53" s="12"/>
    </row>
    <row r="54" spans="1:10" ht="24" customHeight="1">
      <c r="A54" s="34" t="s">
        <v>8</v>
      </c>
      <c r="B54" s="65" t="s">
        <v>9</v>
      </c>
      <c r="C54" s="65"/>
      <c r="D54" s="66" t="s">
        <v>10</v>
      </c>
      <c r="E54" s="66"/>
      <c r="F54" s="66"/>
      <c r="G54" s="35" t="s">
        <v>11</v>
      </c>
      <c r="H54" s="3"/>
      <c r="I54" s="1"/>
      <c r="J54" s="12"/>
    </row>
  </sheetData>
  <mergeCells count="31">
    <mergeCell ref="B54:C54"/>
    <mergeCell ref="D54:F54"/>
    <mergeCell ref="C45:C46"/>
    <mergeCell ref="G45:G46"/>
    <mergeCell ref="A48:E48"/>
    <mergeCell ref="A49:G49"/>
    <mergeCell ref="A51:D51"/>
    <mergeCell ref="B53:C53"/>
    <mergeCell ref="D53:F53"/>
    <mergeCell ref="N13:O13"/>
    <mergeCell ref="P13:Q13"/>
    <mergeCell ref="C26:C28"/>
    <mergeCell ref="G26:G28"/>
    <mergeCell ref="C32:C33"/>
    <mergeCell ref="C37:C42"/>
    <mergeCell ref="G37:G42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Врач-дерматовенеролог, Поликлиника&amp;R&amp;"Times New Roman,обычный"&amp;8&amp;P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2:G23"/>
  <sheetViews>
    <sheetView view="pageBreakPreview" zoomScale="80" zoomScaleNormal="90" zoomScaleSheetLayoutView="80" zoomScalePageLayoutView="90" workbookViewId="0">
      <selection activeCell="C22" sqref="C2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57" t="s">
        <v>191</v>
      </c>
      <c r="B2" s="58"/>
      <c r="F2" s="11"/>
    </row>
    <row r="3" spans="1:7">
      <c r="B3" s="4"/>
      <c r="F3" s="11"/>
    </row>
    <row r="4" spans="1:7" ht="15.75">
      <c r="A4" s="57" t="s">
        <v>76</v>
      </c>
      <c r="B4" s="57"/>
    </row>
    <row r="5" spans="1:7" ht="8.25" customHeight="1"/>
    <row r="6" spans="1:7" ht="30">
      <c r="A6" s="36" t="s">
        <v>192</v>
      </c>
      <c r="B6" s="8"/>
      <c r="C6" s="36" t="s">
        <v>193</v>
      </c>
      <c r="D6" s="8"/>
      <c r="E6" s="37"/>
      <c r="F6" s="13"/>
      <c r="G6" s="37"/>
    </row>
    <row r="7" spans="1:7" ht="16.5">
      <c r="A7" s="9" t="s">
        <v>77</v>
      </c>
      <c r="B7" s="9"/>
      <c r="C7" s="9" t="s">
        <v>78</v>
      </c>
      <c r="D7" s="9"/>
      <c r="E7" s="9" t="s">
        <v>79</v>
      </c>
      <c r="F7" s="9"/>
      <c r="G7" s="9" t="s">
        <v>80</v>
      </c>
    </row>
    <row r="8" spans="1:7" ht="8.25" customHeight="1"/>
    <row r="9" spans="1:7" ht="15.75">
      <c r="A9" s="57" t="s">
        <v>81</v>
      </c>
      <c r="B9" s="57"/>
    </row>
    <row r="10" spans="1:7" ht="10.5" customHeight="1"/>
    <row r="11" spans="1:7" ht="15.75">
      <c r="A11" s="36" t="s">
        <v>146</v>
      </c>
      <c r="B11" s="8"/>
      <c r="C11" s="36" t="s">
        <v>194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195</v>
      </c>
      <c r="B13" s="8"/>
      <c r="C13" s="36" t="s">
        <v>196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15.75">
      <c r="A15" s="36" t="s">
        <v>197</v>
      </c>
      <c r="B15" s="8"/>
      <c r="C15" s="36" t="s">
        <v>198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7" ht="60">
      <c r="A17" s="36" t="s">
        <v>199</v>
      </c>
      <c r="B17" s="8"/>
      <c r="C17" s="36" t="s">
        <v>200</v>
      </c>
      <c r="D17" s="8"/>
      <c r="E17" s="37"/>
      <c r="F17" s="13"/>
      <c r="G17" s="37"/>
    </row>
    <row r="18" spans="1:7" ht="16.5">
      <c r="A18" s="9" t="s">
        <v>77</v>
      </c>
      <c r="B18" s="9"/>
      <c r="C18" s="9" t="s">
        <v>78</v>
      </c>
      <c r="D18" s="9"/>
      <c r="E18" s="9" t="s">
        <v>79</v>
      </c>
      <c r="F18" s="9"/>
      <c r="G18" s="9" t="s">
        <v>80</v>
      </c>
    </row>
    <row r="19" spans="1:7" ht="12.75" customHeight="1"/>
    <row r="20" spans="1:7" ht="15.75">
      <c r="A20" s="57" t="s">
        <v>82</v>
      </c>
      <c r="B20" s="57"/>
      <c r="C20" s="55"/>
    </row>
    <row r="21" spans="1:7" ht="8.25" customHeight="1"/>
    <row r="22" spans="1:7" ht="15.75">
      <c r="A22" s="37"/>
      <c r="B22" s="8"/>
      <c r="C22" s="36" t="s">
        <v>309</v>
      </c>
      <c r="D22" s="56"/>
      <c r="E22" s="37"/>
    </row>
    <row r="23" spans="1:7" ht="16.5">
      <c r="A23" s="10" t="s">
        <v>79</v>
      </c>
      <c r="B23" s="10"/>
      <c r="C23" s="9" t="s">
        <v>83</v>
      </c>
      <c r="D23" s="10"/>
      <c r="E23" s="10" t="s">
        <v>80</v>
      </c>
    </row>
  </sheetData>
  <mergeCells count="4">
    <mergeCell ref="A4:B4"/>
    <mergeCell ref="A9:B9"/>
    <mergeCell ref="A20:B20"/>
    <mergeCell ref="A2:B2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Врач-дерматовенеролог, Поликлиника&amp;R&amp;"Times New Roman,обычный"&amp;8 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7"/>
  <sheetViews>
    <sheetView view="pageBreakPreview" topLeftCell="A54" zoomScale="80" zoomScaleNormal="100" zoomScaleSheetLayoutView="80" workbookViewId="0">
      <selection activeCell="I54" sqref="I5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232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209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E15/E48</f>
        <v>2.4691358024691357E-2</v>
      </c>
      <c r="O15" s="6">
        <f>I15/I48</f>
        <v>1.6129032258064516E-2</v>
      </c>
      <c r="P15" s="6">
        <f>N15*D15</f>
        <v>4.9382716049382713E-2</v>
      </c>
      <c r="Q15" s="6">
        <f>O15*H15</f>
        <v>3.2258064516129031E-2</v>
      </c>
    </row>
    <row r="16" spans="1:17" ht="99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E16/E48</f>
        <v>2.4691358024691357E-2</v>
      </c>
      <c r="O16" s="6">
        <f>I16/I48</f>
        <v>1.6129032258064516E-2</v>
      </c>
      <c r="P16" s="6">
        <f t="shared" ref="P16:P47" si="0">N16*D16</f>
        <v>4.9382716049382713E-2</v>
      </c>
      <c r="Q16" s="6">
        <f t="shared" ref="Q16:Q47" si="1">O16*H16</f>
        <v>3.2258064516129031E-2</v>
      </c>
    </row>
    <row r="17" spans="1:17" ht="51.7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E17/E48</f>
        <v>6.1728395061728392E-2</v>
      </c>
      <c r="O17" s="6">
        <f>I17/I48</f>
        <v>6.4516129032258063E-2</v>
      </c>
      <c r="P17" s="6">
        <f t="shared" si="0"/>
        <v>6.1728395061728392E-2</v>
      </c>
      <c r="Q17" s="6">
        <f>O17*H17</f>
        <v>6.4516129032258063E-2</v>
      </c>
    </row>
    <row r="18" spans="1:17" ht="132.7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E18/E48</f>
        <v>6.1728395061728392E-2</v>
      </c>
      <c r="O18" s="6">
        <f>I18/I48</f>
        <v>6.4516129032258063E-2</v>
      </c>
      <c r="P18" s="6">
        <f t="shared" si="0"/>
        <v>0.12345679012345678</v>
      </c>
      <c r="Q18" s="6">
        <f>O18*H18</f>
        <v>6.4516129032258063E-2</v>
      </c>
    </row>
    <row r="19" spans="1:17" ht="101.2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E19/E48</f>
        <v>2.4691358024691357E-2</v>
      </c>
      <c r="O19" s="6">
        <f>I19/I48</f>
        <v>1.6129032258064516E-2</v>
      </c>
      <c r="P19" s="6">
        <f t="shared" si="0"/>
        <v>7.407407407407407E-2</v>
      </c>
      <c r="Q19" s="6">
        <f>O19*H19</f>
        <v>3.2258064516129031E-2</v>
      </c>
    </row>
    <row r="20" spans="1:17" ht="88.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E20/E48</f>
        <v>2.4691358024691357E-2</v>
      </c>
      <c r="O20" s="6">
        <f>I20/I48</f>
        <v>1.6129032258064516E-2</v>
      </c>
      <c r="P20" s="6">
        <f t="shared" si="0"/>
        <v>7.407407407407407E-2</v>
      </c>
      <c r="Q20" s="6">
        <f t="shared" si="1"/>
        <v>3.2258064516129031E-2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E21/E48</f>
        <v>2.4691358024691357E-2</v>
      </c>
      <c r="O21" s="6">
        <f>I21/I48</f>
        <v>1.6129032258064516E-2</v>
      </c>
      <c r="P21" s="6">
        <f t="shared" si="0"/>
        <v>4.9382716049382713E-2</v>
      </c>
      <c r="Q21" s="6">
        <f t="shared" si="1"/>
        <v>3.2258064516129031E-2</v>
      </c>
    </row>
    <row r="22" spans="1:17" ht="63" customHeight="1">
      <c r="A22" s="48" t="s">
        <v>173</v>
      </c>
      <c r="B22" s="23" t="s">
        <v>46</v>
      </c>
      <c r="C22" s="48" t="s">
        <v>180</v>
      </c>
      <c r="D22" s="20">
        <v>3</v>
      </c>
      <c r="E22" s="20">
        <v>4</v>
      </c>
      <c r="F22" s="21" t="s">
        <v>33</v>
      </c>
      <c r="G22" s="48" t="s">
        <v>93</v>
      </c>
      <c r="H22" s="20">
        <v>3</v>
      </c>
      <c r="I22" s="20">
        <v>3</v>
      </c>
      <c r="J22" s="21" t="s">
        <v>118</v>
      </c>
      <c r="K22" s="42"/>
      <c r="N22" s="6">
        <f>E22/E48</f>
        <v>4.9382716049382713E-2</v>
      </c>
      <c r="O22" s="6">
        <f>I22/I48</f>
        <v>4.8387096774193547E-2</v>
      </c>
      <c r="P22" s="6">
        <f t="shared" si="0"/>
        <v>0.14814814814814814</v>
      </c>
      <c r="Q22" s="6">
        <f t="shared" si="1"/>
        <v>0.14516129032258063</v>
      </c>
    </row>
    <row r="23" spans="1:17" ht="65.25" customHeight="1">
      <c r="A23" s="48" t="s">
        <v>174</v>
      </c>
      <c r="B23" s="23" t="s">
        <v>48</v>
      </c>
      <c r="C23" s="48" t="s">
        <v>180</v>
      </c>
      <c r="D23" s="20">
        <v>3</v>
      </c>
      <c r="E23" s="20">
        <v>6</v>
      </c>
      <c r="F23" s="38" t="s">
        <v>244</v>
      </c>
      <c r="G23" s="48" t="s">
        <v>93</v>
      </c>
      <c r="H23" s="20">
        <v>3</v>
      </c>
      <c r="I23" s="20">
        <v>5</v>
      </c>
      <c r="J23" s="26" t="s">
        <v>129</v>
      </c>
      <c r="K23" s="42"/>
      <c r="N23" s="6">
        <f>E23/E48</f>
        <v>7.407407407407407E-2</v>
      </c>
      <c r="O23" s="6">
        <f>I23/I48</f>
        <v>8.0645161290322578E-2</v>
      </c>
      <c r="P23" s="6">
        <f t="shared" si="0"/>
        <v>0.22222222222222221</v>
      </c>
      <c r="Q23" s="6">
        <f t="shared" si="1"/>
        <v>0.24193548387096775</v>
      </c>
    </row>
    <row r="24" spans="1:17" ht="66.75" customHeight="1">
      <c r="A24" s="48" t="s">
        <v>125</v>
      </c>
      <c r="B24" s="23" t="s">
        <v>177</v>
      </c>
      <c r="C24" s="46" t="s">
        <v>210</v>
      </c>
      <c r="D24" s="20">
        <v>1</v>
      </c>
      <c r="E24" s="20">
        <v>4</v>
      </c>
      <c r="F24" s="22" t="s">
        <v>32</v>
      </c>
      <c r="G24" s="48" t="s">
        <v>126</v>
      </c>
      <c r="H24" s="20">
        <v>1</v>
      </c>
      <c r="I24" s="20">
        <v>3</v>
      </c>
      <c r="J24" s="22" t="s">
        <v>47</v>
      </c>
      <c r="K24" s="42"/>
      <c r="N24" s="6">
        <f>E24/E48</f>
        <v>4.9382716049382713E-2</v>
      </c>
      <c r="O24" s="6">
        <f>I24/I48</f>
        <v>4.8387096774193547E-2</v>
      </c>
      <c r="P24" s="6">
        <f t="shared" si="0"/>
        <v>4.9382716049382713E-2</v>
      </c>
      <c r="Q24" s="6">
        <f t="shared" si="1"/>
        <v>4.8387096774193547E-2</v>
      </c>
    </row>
    <row r="25" spans="1:17" ht="46.5" customHeight="1">
      <c r="A25" s="48" t="s">
        <v>49</v>
      </c>
      <c r="B25" s="23" t="s">
        <v>178</v>
      </c>
      <c r="C25" s="48" t="s">
        <v>115</v>
      </c>
      <c r="D25" s="27">
        <v>1</v>
      </c>
      <c r="E25" s="27">
        <v>5</v>
      </c>
      <c r="F25" s="21" t="s">
        <v>29</v>
      </c>
      <c r="G25" s="48" t="s">
        <v>99</v>
      </c>
      <c r="H25" s="20">
        <v>1</v>
      </c>
      <c r="I25" s="20">
        <v>4</v>
      </c>
      <c r="J25" s="22" t="s">
        <v>32</v>
      </c>
      <c r="K25" s="42"/>
      <c r="N25" s="6">
        <f>E25/E48</f>
        <v>6.1728395061728392E-2</v>
      </c>
      <c r="O25" s="6">
        <f>I25/I48</f>
        <v>6.4516129032258063E-2</v>
      </c>
      <c r="P25" s="6">
        <f t="shared" si="0"/>
        <v>6.1728395061728392E-2</v>
      </c>
      <c r="Q25" s="6">
        <f t="shared" si="1"/>
        <v>6.4516129032258063E-2</v>
      </c>
    </row>
    <row r="26" spans="1:17" ht="79.5" customHeight="1">
      <c r="A26" s="48" t="s">
        <v>50</v>
      </c>
      <c r="B26" s="23" t="s">
        <v>179</v>
      </c>
      <c r="C26" s="48" t="s">
        <v>103</v>
      </c>
      <c r="D26" s="27">
        <v>1</v>
      </c>
      <c r="E26" s="27">
        <v>5</v>
      </c>
      <c r="F26" s="21" t="s">
        <v>29</v>
      </c>
      <c r="G26" s="48" t="s">
        <v>104</v>
      </c>
      <c r="H26" s="20">
        <v>1</v>
      </c>
      <c r="I26" s="20">
        <v>5</v>
      </c>
      <c r="J26" s="21" t="s">
        <v>29</v>
      </c>
      <c r="K26" s="42"/>
      <c r="N26" s="6">
        <f>E26/E48</f>
        <v>6.1728395061728392E-2</v>
      </c>
      <c r="O26" s="6">
        <f>I26/I48</f>
        <v>8.0645161290322578E-2</v>
      </c>
      <c r="P26" s="6">
        <f t="shared" si="0"/>
        <v>6.1728395061728392E-2</v>
      </c>
      <c r="Q26" s="6">
        <f t="shared" si="1"/>
        <v>8.0645161290322578E-2</v>
      </c>
    </row>
    <row r="27" spans="1:17" ht="42" customHeight="1">
      <c r="A27" s="48" t="s">
        <v>53</v>
      </c>
      <c r="B27" s="23" t="s">
        <v>88</v>
      </c>
      <c r="C27" s="62" t="s">
        <v>148</v>
      </c>
      <c r="D27" s="20">
        <v>1</v>
      </c>
      <c r="E27" s="20">
        <v>3</v>
      </c>
      <c r="F27" s="22" t="s">
        <v>47</v>
      </c>
      <c r="G27" s="62" t="s">
        <v>93</v>
      </c>
      <c r="H27" s="20">
        <v>1</v>
      </c>
      <c r="I27" s="20">
        <v>2</v>
      </c>
      <c r="J27" s="22" t="s">
        <v>72</v>
      </c>
      <c r="K27" s="42"/>
      <c r="N27" s="6">
        <f>E27/E48</f>
        <v>3.7037037037037035E-2</v>
      </c>
      <c r="O27" s="6">
        <f>I27/I48</f>
        <v>3.2258064516129031E-2</v>
      </c>
      <c r="P27" s="6">
        <f t="shared" si="0"/>
        <v>3.7037037037037035E-2</v>
      </c>
      <c r="Q27" s="6">
        <f t="shared" si="1"/>
        <v>3.2258064516129031E-2</v>
      </c>
    </row>
    <row r="28" spans="1:17" ht="35.25" customHeight="1">
      <c r="A28" s="48" t="s">
        <v>55</v>
      </c>
      <c r="B28" s="23" t="s">
        <v>52</v>
      </c>
      <c r="C28" s="63"/>
      <c r="D28" s="20">
        <v>1</v>
      </c>
      <c r="E28" s="20">
        <v>1</v>
      </c>
      <c r="F28" s="22" t="s">
        <v>39</v>
      </c>
      <c r="G28" s="62"/>
      <c r="H28" s="20">
        <v>1</v>
      </c>
      <c r="I28" s="20">
        <v>1</v>
      </c>
      <c r="J28" s="22" t="s">
        <v>39</v>
      </c>
      <c r="K28" s="42"/>
      <c r="N28" s="6">
        <f>E28/E48</f>
        <v>1.2345679012345678E-2</v>
      </c>
      <c r="O28" s="6">
        <f>I28/I48</f>
        <v>1.6129032258064516E-2</v>
      </c>
      <c r="P28" s="6">
        <f t="shared" si="0"/>
        <v>1.2345679012345678E-2</v>
      </c>
      <c r="Q28" s="6">
        <f t="shared" si="1"/>
        <v>1.6129032258064516E-2</v>
      </c>
    </row>
    <row r="29" spans="1:17" ht="33" customHeight="1">
      <c r="A29" s="48" t="s">
        <v>56</v>
      </c>
      <c r="B29" s="23" t="s">
        <v>89</v>
      </c>
      <c r="C29" s="63"/>
      <c r="D29" s="20">
        <v>1</v>
      </c>
      <c r="E29" s="20">
        <v>1</v>
      </c>
      <c r="F29" s="22" t="s">
        <v>39</v>
      </c>
      <c r="G29" s="62"/>
      <c r="H29" s="20">
        <v>1</v>
      </c>
      <c r="I29" s="20">
        <v>1</v>
      </c>
      <c r="J29" s="22" t="s">
        <v>39</v>
      </c>
      <c r="K29" s="42"/>
      <c r="N29" s="6">
        <f>E29/E48</f>
        <v>1.2345679012345678E-2</v>
      </c>
      <c r="O29" s="6">
        <f>I29/I48</f>
        <v>1.6129032258064516E-2</v>
      </c>
      <c r="P29" s="6">
        <f t="shared" si="0"/>
        <v>1.2345679012345678E-2</v>
      </c>
      <c r="Q29" s="6">
        <f t="shared" si="1"/>
        <v>1.6129032258064516E-2</v>
      </c>
    </row>
    <row r="30" spans="1:17" ht="50.25" customHeight="1">
      <c r="A30" s="48" t="s">
        <v>57</v>
      </c>
      <c r="B30" s="25" t="s">
        <v>54</v>
      </c>
      <c r="C30" s="48" t="s">
        <v>90</v>
      </c>
      <c r="D30" s="20">
        <v>1</v>
      </c>
      <c r="E30" s="20">
        <v>4</v>
      </c>
      <c r="F30" s="22" t="s">
        <v>32</v>
      </c>
      <c r="G30" s="48" t="s">
        <v>93</v>
      </c>
      <c r="H30" s="20">
        <v>1</v>
      </c>
      <c r="I30" s="20">
        <v>3</v>
      </c>
      <c r="J30" s="22" t="s">
        <v>47</v>
      </c>
      <c r="K30" s="42"/>
      <c r="N30" s="6">
        <f>E30/E48</f>
        <v>4.9382716049382713E-2</v>
      </c>
      <c r="O30" s="6">
        <f>I30/I48</f>
        <v>4.8387096774193547E-2</v>
      </c>
      <c r="P30" s="6">
        <f t="shared" si="0"/>
        <v>4.9382716049382713E-2</v>
      </c>
      <c r="Q30" s="6">
        <f t="shared" si="1"/>
        <v>4.8387096774193547E-2</v>
      </c>
    </row>
    <row r="31" spans="1:17" ht="69.75" customHeight="1">
      <c r="A31" s="48" t="s">
        <v>58</v>
      </c>
      <c r="B31" s="25" t="s">
        <v>183</v>
      </c>
      <c r="C31" s="48" t="s">
        <v>105</v>
      </c>
      <c r="D31" s="20">
        <v>1</v>
      </c>
      <c r="E31" s="20">
        <v>4</v>
      </c>
      <c r="F31" s="22" t="s">
        <v>32</v>
      </c>
      <c r="G31" s="48" t="s">
        <v>106</v>
      </c>
      <c r="H31" s="20">
        <v>1</v>
      </c>
      <c r="I31" s="20">
        <v>4</v>
      </c>
      <c r="J31" s="22" t="s">
        <v>32</v>
      </c>
      <c r="K31" s="42"/>
      <c r="N31" s="6">
        <f>E31/E48</f>
        <v>4.9382716049382713E-2</v>
      </c>
      <c r="O31" s="6">
        <f>I31/I48</f>
        <v>6.4516129032258063E-2</v>
      </c>
      <c r="P31" s="6">
        <f t="shared" si="0"/>
        <v>4.9382716049382713E-2</v>
      </c>
      <c r="Q31" s="6">
        <f t="shared" si="1"/>
        <v>6.4516129032258063E-2</v>
      </c>
    </row>
    <row r="32" spans="1:17" ht="131.25" customHeight="1">
      <c r="A32" s="48" t="s">
        <v>60</v>
      </c>
      <c r="B32" s="23" t="s">
        <v>59</v>
      </c>
      <c r="C32" s="48" t="s">
        <v>107</v>
      </c>
      <c r="D32" s="27">
        <v>2</v>
      </c>
      <c r="E32" s="27">
        <v>2</v>
      </c>
      <c r="F32" s="22" t="s">
        <v>32</v>
      </c>
      <c r="G32" s="48" t="s">
        <v>93</v>
      </c>
      <c r="H32" s="20">
        <v>1</v>
      </c>
      <c r="I32" s="20">
        <v>1</v>
      </c>
      <c r="J32" s="22" t="s">
        <v>39</v>
      </c>
      <c r="K32" s="14"/>
      <c r="N32" s="6">
        <f>E32/E48</f>
        <v>2.4691358024691357E-2</v>
      </c>
      <c r="O32" s="6">
        <f>I32/I48</f>
        <v>1.6129032258064516E-2</v>
      </c>
      <c r="P32" s="6">
        <f t="shared" si="0"/>
        <v>4.9382716049382713E-2</v>
      </c>
      <c r="Q32" s="6">
        <f t="shared" si="1"/>
        <v>1.6129032258064516E-2</v>
      </c>
    </row>
    <row r="33" spans="1:17" ht="105" customHeight="1">
      <c r="A33" s="48" t="s">
        <v>139</v>
      </c>
      <c r="B33" s="23" t="s">
        <v>128</v>
      </c>
      <c r="C33" s="62" t="s">
        <v>205</v>
      </c>
      <c r="D33" s="20">
        <v>2</v>
      </c>
      <c r="E33" s="20">
        <v>2</v>
      </c>
      <c r="F33" s="22" t="s">
        <v>32</v>
      </c>
      <c r="G33" s="48" t="s">
        <v>93</v>
      </c>
      <c r="H33" s="20">
        <v>1</v>
      </c>
      <c r="I33" s="20">
        <v>1</v>
      </c>
      <c r="J33" s="22" t="s">
        <v>39</v>
      </c>
      <c r="K33" s="42"/>
      <c r="N33" s="6">
        <f>E33/E48</f>
        <v>2.4691358024691357E-2</v>
      </c>
      <c r="O33" s="6">
        <f>I33/I48</f>
        <v>1.6129032258064516E-2</v>
      </c>
      <c r="P33" s="6">
        <f t="shared" si="0"/>
        <v>4.9382716049382713E-2</v>
      </c>
      <c r="Q33" s="6">
        <f t="shared" si="1"/>
        <v>1.6129032258064516E-2</v>
      </c>
    </row>
    <row r="34" spans="1:17" ht="60" customHeight="1">
      <c r="A34" s="48" t="s">
        <v>61</v>
      </c>
      <c r="B34" s="23" t="s">
        <v>130</v>
      </c>
      <c r="C34" s="62"/>
      <c r="D34" s="20">
        <v>2</v>
      </c>
      <c r="E34" s="20">
        <v>2</v>
      </c>
      <c r="F34" s="22" t="s">
        <v>32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E34/E48</f>
        <v>2.4691358024691357E-2</v>
      </c>
      <c r="O34" s="6">
        <f>I34/I48</f>
        <v>1.6129032258064516E-2</v>
      </c>
      <c r="P34" s="6">
        <f t="shared" si="0"/>
        <v>4.9382716049382713E-2</v>
      </c>
      <c r="Q34" s="6">
        <f t="shared" si="1"/>
        <v>1.6129032258064516E-2</v>
      </c>
    </row>
    <row r="35" spans="1:17" ht="95.25" customHeight="1">
      <c r="A35" s="48" t="s">
        <v>117</v>
      </c>
      <c r="B35" s="23" t="s">
        <v>131</v>
      </c>
      <c r="C35" s="48" t="s">
        <v>91</v>
      </c>
      <c r="D35" s="20">
        <v>3</v>
      </c>
      <c r="E35" s="20">
        <v>2</v>
      </c>
      <c r="F35" s="22" t="s">
        <v>27</v>
      </c>
      <c r="G35" s="48" t="s">
        <v>93</v>
      </c>
      <c r="H35" s="20">
        <v>2</v>
      </c>
      <c r="I35" s="20">
        <v>1</v>
      </c>
      <c r="J35" s="22" t="s">
        <v>72</v>
      </c>
      <c r="K35" s="42"/>
      <c r="N35" s="6">
        <f>E35/E48</f>
        <v>2.4691358024691357E-2</v>
      </c>
      <c r="O35" s="6">
        <f>I35/I48</f>
        <v>1.6129032258064516E-2</v>
      </c>
      <c r="P35" s="6">
        <f t="shared" si="0"/>
        <v>7.407407407407407E-2</v>
      </c>
      <c r="Q35" s="6">
        <f t="shared" si="1"/>
        <v>3.2258064516129031E-2</v>
      </c>
    </row>
    <row r="36" spans="1:17" ht="87.75" customHeight="1">
      <c r="A36" s="48" t="s">
        <v>62</v>
      </c>
      <c r="B36" s="23" t="s">
        <v>132</v>
      </c>
      <c r="C36" s="48" t="s">
        <v>109</v>
      </c>
      <c r="D36" s="20">
        <v>3</v>
      </c>
      <c r="E36" s="20">
        <v>2</v>
      </c>
      <c r="F36" s="22" t="s">
        <v>27</v>
      </c>
      <c r="G36" s="48" t="s">
        <v>108</v>
      </c>
      <c r="H36" s="20">
        <v>2</v>
      </c>
      <c r="I36" s="20">
        <v>1</v>
      </c>
      <c r="J36" s="22" t="s">
        <v>72</v>
      </c>
      <c r="K36" s="42"/>
      <c r="N36" s="6">
        <f>E36/E48</f>
        <v>2.4691358024691357E-2</v>
      </c>
      <c r="O36" s="6">
        <f>I36/I48</f>
        <v>1.6129032258064516E-2</v>
      </c>
      <c r="P36" s="6">
        <f t="shared" si="0"/>
        <v>7.407407407407407E-2</v>
      </c>
      <c r="Q36" s="6">
        <f t="shared" si="1"/>
        <v>3.2258064516129031E-2</v>
      </c>
    </row>
    <row r="37" spans="1:17" ht="81" customHeight="1">
      <c r="A37" s="48" t="s">
        <v>63</v>
      </c>
      <c r="B37" s="23" t="s">
        <v>133</v>
      </c>
      <c r="C37" s="48" t="s">
        <v>127</v>
      </c>
      <c r="D37" s="20">
        <v>3</v>
      </c>
      <c r="E37" s="20">
        <v>1</v>
      </c>
      <c r="F37" s="22" t="s">
        <v>47</v>
      </c>
      <c r="G37" s="48" t="s">
        <v>93</v>
      </c>
      <c r="H37" s="20">
        <v>2</v>
      </c>
      <c r="I37" s="20">
        <v>1</v>
      </c>
      <c r="J37" s="22" t="s">
        <v>72</v>
      </c>
      <c r="K37" s="42"/>
      <c r="N37" s="6">
        <f>E37/E48</f>
        <v>1.2345679012345678E-2</v>
      </c>
      <c r="O37" s="6">
        <f>I37/I48</f>
        <v>1.6129032258064516E-2</v>
      </c>
      <c r="P37" s="6">
        <f t="shared" si="0"/>
        <v>3.7037037037037035E-2</v>
      </c>
      <c r="Q37" s="6">
        <f t="shared" si="1"/>
        <v>3.2258064516129031E-2</v>
      </c>
    </row>
    <row r="38" spans="1:17" ht="42" customHeight="1">
      <c r="A38" s="48" t="s">
        <v>64</v>
      </c>
      <c r="B38" s="23" t="s">
        <v>134</v>
      </c>
      <c r="C38" s="62" t="s">
        <v>143</v>
      </c>
      <c r="D38" s="20">
        <v>5</v>
      </c>
      <c r="E38" s="20">
        <v>2</v>
      </c>
      <c r="F38" s="21" t="s">
        <v>28</v>
      </c>
      <c r="G38" s="62" t="s">
        <v>110</v>
      </c>
      <c r="H38" s="20">
        <v>5</v>
      </c>
      <c r="I38" s="20">
        <v>2</v>
      </c>
      <c r="J38" s="21" t="s">
        <v>28</v>
      </c>
      <c r="K38" s="42"/>
      <c r="N38" s="6">
        <f>E38/E48</f>
        <v>2.4691358024691357E-2</v>
      </c>
      <c r="O38" s="6">
        <f>I38/I48</f>
        <v>3.2258064516129031E-2</v>
      </c>
      <c r="P38" s="6">
        <f t="shared" si="0"/>
        <v>0.12345679012345678</v>
      </c>
      <c r="Q38" s="6">
        <f t="shared" si="1"/>
        <v>0.16129032258064516</v>
      </c>
    </row>
    <row r="39" spans="1:17" ht="32.25" customHeight="1">
      <c r="A39" s="48" t="s">
        <v>65</v>
      </c>
      <c r="B39" s="23" t="s">
        <v>140</v>
      </c>
      <c r="C39" s="62"/>
      <c r="D39" s="20">
        <v>5</v>
      </c>
      <c r="E39" s="20">
        <v>1</v>
      </c>
      <c r="F39" s="21" t="s">
        <v>29</v>
      </c>
      <c r="G39" s="62"/>
      <c r="H39" s="20">
        <v>5</v>
      </c>
      <c r="I39" s="20">
        <v>1</v>
      </c>
      <c r="J39" s="21" t="s">
        <v>29</v>
      </c>
      <c r="K39" s="42"/>
      <c r="N39" s="6">
        <f>E39/E48</f>
        <v>1.2345679012345678E-2</v>
      </c>
      <c r="O39" s="6">
        <f>I39/I48</f>
        <v>1.6129032258064516E-2</v>
      </c>
      <c r="P39" s="6">
        <f t="shared" si="0"/>
        <v>6.1728395061728392E-2</v>
      </c>
      <c r="Q39" s="6">
        <f t="shared" si="1"/>
        <v>8.0645161290322578E-2</v>
      </c>
    </row>
    <row r="40" spans="1:17" ht="45.75" customHeight="1">
      <c r="A40" s="48" t="s">
        <v>66</v>
      </c>
      <c r="B40" s="23" t="s">
        <v>141</v>
      </c>
      <c r="C40" s="62"/>
      <c r="D40" s="20">
        <v>4</v>
      </c>
      <c r="E40" s="20">
        <v>1</v>
      </c>
      <c r="F40" s="22" t="s">
        <v>32</v>
      </c>
      <c r="G40" s="62"/>
      <c r="H40" s="20">
        <v>4</v>
      </c>
      <c r="I40" s="20">
        <v>1</v>
      </c>
      <c r="J40" s="22" t="s">
        <v>32</v>
      </c>
      <c r="K40" s="42"/>
      <c r="N40" s="6">
        <f>E40/E48</f>
        <v>1.2345679012345678E-2</v>
      </c>
      <c r="O40" s="6">
        <f>I40/I48</f>
        <v>1.6129032258064516E-2</v>
      </c>
      <c r="P40" s="6">
        <f t="shared" si="0"/>
        <v>4.9382716049382713E-2</v>
      </c>
      <c r="Q40" s="6">
        <f t="shared" si="1"/>
        <v>6.4516129032258063E-2</v>
      </c>
    </row>
    <row r="41" spans="1:17" ht="39.75" customHeight="1">
      <c r="A41" s="48" t="s">
        <v>67</v>
      </c>
      <c r="B41" s="23" t="s">
        <v>142</v>
      </c>
      <c r="C41" s="62"/>
      <c r="D41" s="20">
        <v>5</v>
      </c>
      <c r="E41" s="20">
        <v>1</v>
      </c>
      <c r="F41" s="21" t="s">
        <v>29</v>
      </c>
      <c r="G41" s="62"/>
      <c r="H41" s="20">
        <v>5</v>
      </c>
      <c r="I41" s="20">
        <v>1</v>
      </c>
      <c r="J41" s="21" t="s">
        <v>29</v>
      </c>
      <c r="K41" s="42"/>
      <c r="N41" s="6">
        <f>E41/E48</f>
        <v>1.2345679012345678E-2</v>
      </c>
      <c r="O41" s="6">
        <f>I41/I48</f>
        <v>1.6129032258064516E-2</v>
      </c>
      <c r="P41" s="6">
        <f t="shared" si="0"/>
        <v>6.1728395061728392E-2</v>
      </c>
      <c r="Q41" s="6">
        <f t="shared" si="1"/>
        <v>8.0645161290322578E-2</v>
      </c>
    </row>
    <row r="42" spans="1:17" ht="39.75" customHeight="1">
      <c r="A42" s="48" t="s">
        <v>68</v>
      </c>
      <c r="B42" s="23" t="s">
        <v>184</v>
      </c>
      <c r="C42" s="62"/>
      <c r="D42" s="20">
        <v>4</v>
      </c>
      <c r="E42" s="20">
        <v>2</v>
      </c>
      <c r="F42" s="21" t="s">
        <v>26</v>
      </c>
      <c r="G42" s="62"/>
      <c r="H42" s="20">
        <v>3</v>
      </c>
      <c r="I42" s="20">
        <v>2</v>
      </c>
      <c r="J42" s="22" t="s">
        <v>27</v>
      </c>
      <c r="K42" s="42"/>
      <c r="N42" s="6">
        <f>E42/E48</f>
        <v>2.4691358024691357E-2</v>
      </c>
      <c r="O42" s="6">
        <f>I42/I48</f>
        <v>3.2258064516129031E-2</v>
      </c>
      <c r="P42" s="6">
        <f t="shared" si="0"/>
        <v>9.8765432098765427E-2</v>
      </c>
      <c r="Q42" s="6">
        <f t="shared" si="1"/>
        <v>9.6774193548387094E-2</v>
      </c>
    </row>
    <row r="43" spans="1:17" ht="56.25" customHeight="1">
      <c r="A43" s="48" t="s">
        <v>69</v>
      </c>
      <c r="B43" s="23" t="s">
        <v>185</v>
      </c>
      <c r="C43" s="62"/>
      <c r="D43" s="20">
        <v>5</v>
      </c>
      <c r="E43" s="20">
        <v>1</v>
      </c>
      <c r="F43" s="21" t="s">
        <v>29</v>
      </c>
      <c r="G43" s="62"/>
      <c r="H43" s="20">
        <v>5</v>
      </c>
      <c r="I43" s="20">
        <v>1</v>
      </c>
      <c r="J43" s="21" t="s">
        <v>29</v>
      </c>
      <c r="K43" s="42"/>
      <c r="N43" s="6">
        <f>E43/E48</f>
        <v>1.2345679012345678E-2</v>
      </c>
      <c r="O43" s="6">
        <f>I43/I48</f>
        <v>1.6129032258064516E-2</v>
      </c>
      <c r="P43" s="6">
        <f t="shared" si="0"/>
        <v>6.1728395061728392E-2</v>
      </c>
      <c r="Q43" s="6">
        <f t="shared" si="1"/>
        <v>8.0645161290322578E-2</v>
      </c>
    </row>
    <row r="44" spans="1:17" ht="64.5" customHeight="1">
      <c r="A44" s="48" t="s">
        <v>186</v>
      </c>
      <c r="B44" s="23" t="s">
        <v>135</v>
      </c>
      <c r="C44" s="48" t="s">
        <v>187</v>
      </c>
      <c r="D44" s="20">
        <v>5</v>
      </c>
      <c r="E44" s="20">
        <v>1</v>
      </c>
      <c r="F44" s="21" t="s">
        <v>29</v>
      </c>
      <c r="G44" s="48" t="s">
        <v>93</v>
      </c>
      <c r="H44" s="20">
        <v>5</v>
      </c>
      <c r="I44" s="20">
        <v>1</v>
      </c>
      <c r="J44" s="21" t="s">
        <v>29</v>
      </c>
      <c r="K44" s="42"/>
      <c r="N44" s="6">
        <f>E44/E48</f>
        <v>1.2345679012345678E-2</v>
      </c>
      <c r="O44" s="6">
        <f>I44/I48</f>
        <v>1.6129032258064516E-2</v>
      </c>
      <c r="P44" s="6">
        <f t="shared" si="0"/>
        <v>6.1728395061728392E-2</v>
      </c>
      <c r="Q44" s="6">
        <f t="shared" si="1"/>
        <v>8.0645161290322578E-2</v>
      </c>
    </row>
    <row r="45" spans="1:17" ht="70.5" customHeight="1">
      <c r="A45" s="48" t="s">
        <v>149</v>
      </c>
      <c r="B45" s="25" t="s">
        <v>188</v>
      </c>
      <c r="C45" s="48" t="s">
        <v>206</v>
      </c>
      <c r="D45" s="27">
        <v>2</v>
      </c>
      <c r="E45" s="27">
        <v>2</v>
      </c>
      <c r="F45" s="22" t="s">
        <v>32</v>
      </c>
      <c r="G45" s="48" t="s">
        <v>93</v>
      </c>
      <c r="H45" s="27">
        <v>2</v>
      </c>
      <c r="I45" s="27">
        <v>1</v>
      </c>
      <c r="J45" s="22" t="s">
        <v>72</v>
      </c>
      <c r="K45" s="42"/>
      <c r="N45" s="6">
        <f>E45/E48</f>
        <v>2.4691358024691357E-2</v>
      </c>
      <c r="O45" s="6">
        <f>I45/I48</f>
        <v>1.6129032258064516E-2</v>
      </c>
      <c r="P45" s="6">
        <f>N45*D45</f>
        <v>4.9382716049382713E-2</v>
      </c>
      <c r="Q45" s="6">
        <f>O45*H45</f>
        <v>3.2258064516129031E-2</v>
      </c>
    </row>
    <row r="46" spans="1:17" ht="87.75" customHeight="1">
      <c r="A46" s="48" t="s">
        <v>71</v>
      </c>
      <c r="B46" s="23" t="s">
        <v>189</v>
      </c>
      <c r="C46" s="76" t="s">
        <v>116</v>
      </c>
      <c r="D46" s="20">
        <v>1</v>
      </c>
      <c r="E46" s="20">
        <v>1</v>
      </c>
      <c r="F46" s="22" t="s">
        <v>39</v>
      </c>
      <c r="G46" s="76" t="s">
        <v>93</v>
      </c>
      <c r="H46" s="20">
        <v>1</v>
      </c>
      <c r="I46" s="20">
        <v>1</v>
      </c>
      <c r="J46" s="22" t="s">
        <v>39</v>
      </c>
      <c r="K46" s="42"/>
      <c r="N46" s="6">
        <f>E46/E48</f>
        <v>1.2345679012345678E-2</v>
      </c>
      <c r="O46" s="6">
        <f>I46/I48</f>
        <v>1.6129032258064516E-2</v>
      </c>
      <c r="P46" s="6">
        <f t="shared" si="0"/>
        <v>1.2345679012345678E-2</v>
      </c>
      <c r="Q46" s="6">
        <f t="shared" si="1"/>
        <v>1.6129032258064516E-2</v>
      </c>
    </row>
    <row r="47" spans="1:17" ht="58.5" customHeight="1">
      <c r="A47" s="48" t="s">
        <v>73</v>
      </c>
      <c r="B47" s="23" t="s">
        <v>190</v>
      </c>
      <c r="C47" s="77"/>
      <c r="D47" s="20">
        <v>1</v>
      </c>
      <c r="E47" s="20">
        <v>1</v>
      </c>
      <c r="F47" s="22" t="s">
        <v>39</v>
      </c>
      <c r="G47" s="77"/>
      <c r="H47" s="20">
        <v>1</v>
      </c>
      <c r="I47" s="20">
        <v>1</v>
      </c>
      <c r="J47" s="22" t="s">
        <v>39</v>
      </c>
      <c r="K47" s="42"/>
      <c r="N47" s="6">
        <f>E47/E48</f>
        <v>1.2345679012345678E-2</v>
      </c>
      <c r="O47" s="6">
        <f>I47/I48</f>
        <v>1.6129032258064516E-2</v>
      </c>
      <c r="P47" s="6">
        <f t="shared" si="0"/>
        <v>1.2345679012345678E-2</v>
      </c>
      <c r="Q47" s="6">
        <f t="shared" si="1"/>
        <v>1.6129032258064516E-2</v>
      </c>
    </row>
    <row r="48" spans="1:17" ht="15.75">
      <c r="A48" s="28"/>
      <c r="B48" s="29"/>
      <c r="C48" s="30" t="s">
        <v>74</v>
      </c>
      <c r="D48" s="31">
        <f>SUM(D15:D47)</f>
        <v>81</v>
      </c>
      <c r="E48" s="31">
        <f>SUM(E15:E47)</f>
        <v>81</v>
      </c>
      <c r="F48" s="32"/>
      <c r="G48" s="31"/>
      <c r="H48" s="31">
        <f>SUM(H15:H47)</f>
        <v>71</v>
      </c>
      <c r="I48" s="31">
        <f>SUM(I15:I47)</f>
        <v>62</v>
      </c>
      <c r="J48" s="32"/>
      <c r="P48" s="7"/>
    </row>
    <row r="49" spans="1:11" ht="15.75">
      <c r="A49" s="59" t="s">
        <v>75</v>
      </c>
      <c r="B49" s="59"/>
      <c r="C49" s="59"/>
      <c r="D49" s="59"/>
      <c r="E49" s="59"/>
      <c r="F49" s="33">
        <f>SUM(P15:P47)</f>
        <v>2.1111111111111107</v>
      </c>
      <c r="G49" s="47"/>
      <c r="H49" s="47"/>
      <c r="I49" s="47"/>
      <c r="J49" s="33">
        <f>SUM(Q15:Q47)</f>
        <v>1.9032258064516123</v>
      </c>
      <c r="K49" s="42"/>
    </row>
    <row r="50" spans="1:11">
      <c r="A50" s="60" t="s">
        <v>92</v>
      </c>
      <c r="B50" s="61"/>
      <c r="C50" s="61"/>
      <c r="D50" s="61"/>
      <c r="E50" s="61"/>
      <c r="F50" s="61"/>
      <c r="G50" s="61"/>
    </row>
    <row r="52" spans="1:11" ht="18" customHeight="1">
      <c r="A52" s="64" t="s">
        <v>3</v>
      </c>
      <c r="B52" s="64"/>
      <c r="C52" s="64"/>
      <c r="D52" s="64"/>
      <c r="E52" s="1"/>
      <c r="F52" s="12"/>
      <c r="G52" s="1"/>
      <c r="H52" s="1"/>
      <c r="I52" s="1"/>
      <c r="J52" s="12"/>
    </row>
    <row r="53" spans="1:11" ht="20.25" customHeight="1">
      <c r="A53" s="2"/>
      <c r="B53"/>
      <c r="E53" s="1"/>
      <c r="F53" s="12"/>
      <c r="G53" s="1"/>
      <c r="H53" s="1"/>
      <c r="I53" s="1"/>
      <c r="J53" s="12"/>
    </row>
    <row r="54" spans="1:11" ht="30.75" customHeight="1">
      <c r="A54" s="34" t="s">
        <v>4</v>
      </c>
      <c r="B54" s="65" t="s">
        <v>5</v>
      </c>
      <c r="C54" s="65"/>
      <c r="D54" s="66" t="s">
        <v>6</v>
      </c>
      <c r="E54" s="66"/>
      <c r="F54" s="66"/>
      <c r="G54" s="35" t="s">
        <v>7</v>
      </c>
      <c r="H54" s="3"/>
      <c r="I54" s="1"/>
      <c r="J54" s="12"/>
    </row>
    <row r="55" spans="1:11" ht="24" customHeight="1">
      <c r="A55" s="34" t="s">
        <v>8</v>
      </c>
      <c r="B55" s="65" t="s">
        <v>9</v>
      </c>
      <c r="C55" s="65"/>
      <c r="D55" s="66" t="s">
        <v>10</v>
      </c>
      <c r="E55" s="66"/>
      <c r="F55" s="66"/>
      <c r="G55" s="35" t="s">
        <v>11</v>
      </c>
      <c r="H55" s="3"/>
      <c r="I55" s="1"/>
      <c r="J55" s="12"/>
    </row>
    <row r="57" spans="1:11" ht="15.75">
      <c r="A57" s="57" t="s">
        <v>191</v>
      </c>
      <c r="B57" s="58"/>
    </row>
  </sheetData>
  <mergeCells count="32">
    <mergeCell ref="B55:C55"/>
    <mergeCell ref="D55:F55"/>
    <mergeCell ref="A57:B57"/>
    <mergeCell ref="C46:C47"/>
    <mergeCell ref="G46:G47"/>
    <mergeCell ref="A49:E49"/>
    <mergeCell ref="A50:G50"/>
    <mergeCell ref="A52:D52"/>
    <mergeCell ref="B54:C54"/>
    <mergeCell ref="D54:F54"/>
    <mergeCell ref="N13:O13"/>
    <mergeCell ref="P13:Q13"/>
    <mergeCell ref="C27:C29"/>
    <mergeCell ref="G27:G29"/>
    <mergeCell ref="C33:C34"/>
    <mergeCell ref="C38:C43"/>
    <mergeCell ref="G38:G43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Акушерка, Поликлиника&amp;R&amp;"Times New Roman,обычный"&amp;8&amp;P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3"/>
  <sheetViews>
    <sheetView view="pageBreakPreview" zoomScale="80" zoomScaleNormal="90" zoomScaleSheetLayoutView="80" zoomScalePageLayoutView="90" workbookViewId="0">
      <selection activeCell="E21" sqref="E21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276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  <row r="22" spans="1:5" ht="15.75">
      <c r="A22" s="37"/>
      <c r="B22" s="8"/>
      <c r="C22" s="36" t="s">
        <v>287</v>
      </c>
      <c r="D22" s="56"/>
      <c r="E22" s="37"/>
    </row>
    <row r="23" spans="1:5" ht="16.5">
      <c r="A23" s="10" t="s">
        <v>79</v>
      </c>
      <c r="B23" s="10"/>
      <c r="C23" s="9" t="s">
        <v>83</v>
      </c>
      <c r="D23" s="10"/>
      <c r="E23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Акушерка, Поликлиника&amp;R&amp;"Times New Roman,обычный"&amp;8 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62"/>
  <sheetViews>
    <sheetView view="pageLayout" topLeftCell="A59" zoomScaleNormal="100" zoomScaleSheetLayoutView="80" workbookViewId="0">
      <selection activeCell="G57" sqref="G57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233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217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E15/E53</f>
        <v>1.9047619047619049E-2</v>
      </c>
      <c r="O15" s="6">
        <f>I15/I53</f>
        <v>1.1904761904761904E-2</v>
      </c>
      <c r="P15" s="6">
        <f>N15*D15</f>
        <v>3.8095238095238099E-2</v>
      </c>
      <c r="Q15" s="6">
        <f>O15*H15</f>
        <v>2.3809523809523808E-2</v>
      </c>
    </row>
    <row r="16" spans="1:17" ht="96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E16/E53</f>
        <v>1.9047619047619049E-2</v>
      </c>
      <c r="O16" s="6">
        <f>I16/I53</f>
        <v>1.1904761904761904E-2</v>
      </c>
      <c r="P16" s="6">
        <f t="shared" ref="P16:P52" si="0">N16*D16</f>
        <v>3.8095238095238099E-2</v>
      </c>
      <c r="Q16" s="6">
        <f t="shared" ref="Q16:Q52" si="1">O16*H16</f>
        <v>2.3809523809523808E-2</v>
      </c>
    </row>
    <row r="17" spans="1:17" ht="83.25" customHeight="1">
      <c r="A17" s="48" t="s">
        <v>144</v>
      </c>
      <c r="B17" s="19" t="s">
        <v>119</v>
      </c>
      <c r="C17" s="48" t="s">
        <v>153</v>
      </c>
      <c r="D17" s="20">
        <v>3</v>
      </c>
      <c r="E17" s="20">
        <v>2</v>
      </c>
      <c r="F17" s="22" t="s">
        <v>27</v>
      </c>
      <c r="G17" s="48" t="s">
        <v>154</v>
      </c>
      <c r="H17" s="20">
        <v>2</v>
      </c>
      <c r="I17" s="20">
        <v>1</v>
      </c>
      <c r="J17" s="22" t="s">
        <v>72</v>
      </c>
      <c r="K17" s="42"/>
      <c r="N17" s="6">
        <f>E17/E53</f>
        <v>1.9047619047619049E-2</v>
      </c>
      <c r="O17" s="6">
        <f>I17/I53</f>
        <v>1.1904761904761904E-2</v>
      </c>
      <c r="P17" s="6">
        <f t="shared" si="0"/>
        <v>5.7142857142857148E-2</v>
      </c>
      <c r="Q17" s="6">
        <f t="shared" si="1"/>
        <v>2.3809523809523808E-2</v>
      </c>
    </row>
    <row r="18" spans="1:17" ht="54.75" customHeight="1">
      <c r="A18" s="48" t="s">
        <v>94</v>
      </c>
      <c r="B18" s="23" t="s">
        <v>120</v>
      </c>
      <c r="C18" s="48" t="s">
        <v>95</v>
      </c>
      <c r="D18" s="20">
        <v>1</v>
      </c>
      <c r="E18" s="20">
        <v>5</v>
      </c>
      <c r="F18" s="21" t="s">
        <v>29</v>
      </c>
      <c r="G18" s="48" t="s">
        <v>93</v>
      </c>
      <c r="H18" s="20">
        <v>1</v>
      </c>
      <c r="I18" s="20">
        <v>4</v>
      </c>
      <c r="J18" s="22" t="s">
        <v>32</v>
      </c>
      <c r="N18" s="6">
        <f>E18/E53</f>
        <v>4.7619047619047616E-2</v>
      </c>
      <c r="O18" s="6">
        <f>I18/I53</f>
        <v>4.7619047619047616E-2</v>
      </c>
      <c r="P18" s="6">
        <f t="shared" si="0"/>
        <v>4.7619047619047616E-2</v>
      </c>
      <c r="Q18" s="6">
        <f>O18*H18</f>
        <v>4.7619047619047616E-2</v>
      </c>
    </row>
    <row r="19" spans="1:17" ht="128.25" customHeight="1">
      <c r="A19" s="48" t="s">
        <v>159</v>
      </c>
      <c r="B19" s="23" t="s">
        <v>158</v>
      </c>
      <c r="C19" s="48" t="s">
        <v>181</v>
      </c>
      <c r="D19" s="20">
        <v>2</v>
      </c>
      <c r="E19" s="20">
        <v>6</v>
      </c>
      <c r="F19" s="26" t="s">
        <v>213</v>
      </c>
      <c r="G19" s="48" t="s">
        <v>136</v>
      </c>
      <c r="H19" s="20">
        <v>1</v>
      </c>
      <c r="I19" s="20">
        <v>5</v>
      </c>
      <c r="J19" s="21" t="s">
        <v>29</v>
      </c>
      <c r="N19" s="6">
        <f>E19/E53</f>
        <v>5.7142857142857141E-2</v>
      </c>
      <c r="O19" s="6">
        <f>I19/I53</f>
        <v>5.9523809523809521E-2</v>
      </c>
      <c r="P19" s="6">
        <f t="shared" si="0"/>
        <v>0.11428571428571428</v>
      </c>
      <c r="Q19" s="6">
        <f>O19*H19</f>
        <v>5.9523809523809521E-2</v>
      </c>
    </row>
    <row r="20" spans="1:17" ht="58.5" customHeight="1">
      <c r="A20" s="48" t="s">
        <v>161</v>
      </c>
      <c r="B20" s="23" t="s">
        <v>160</v>
      </c>
      <c r="C20" s="48" t="s">
        <v>162</v>
      </c>
      <c r="D20" s="20">
        <v>2</v>
      </c>
      <c r="E20" s="20">
        <v>6</v>
      </c>
      <c r="F20" s="26" t="s">
        <v>213</v>
      </c>
      <c r="G20" s="48" t="s">
        <v>93</v>
      </c>
      <c r="H20" s="20">
        <v>1</v>
      </c>
      <c r="I20" s="20">
        <v>5</v>
      </c>
      <c r="J20" s="21" t="s">
        <v>29</v>
      </c>
      <c r="N20" s="6">
        <f>E20/E53</f>
        <v>5.7142857142857141E-2</v>
      </c>
      <c r="O20" s="6">
        <f>I20/I53</f>
        <v>5.9523809523809521E-2</v>
      </c>
      <c r="P20" s="6">
        <f t="shared" si="0"/>
        <v>0.11428571428571428</v>
      </c>
      <c r="Q20" s="6">
        <f>O20*H20</f>
        <v>5.9523809523809521E-2</v>
      </c>
    </row>
    <row r="21" spans="1:17" ht="106.5" customHeight="1">
      <c r="A21" s="48" t="s">
        <v>164</v>
      </c>
      <c r="B21" s="23" t="s">
        <v>163</v>
      </c>
      <c r="C21" s="48" t="s">
        <v>166</v>
      </c>
      <c r="D21" s="20">
        <v>3</v>
      </c>
      <c r="E21" s="20">
        <v>2</v>
      </c>
      <c r="F21" s="22" t="s">
        <v>27</v>
      </c>
      <c r="G21" s="48" t="s">
        <v>165</v>
      </c>
      <c r="H21" s="20">
        <v>2</v>
      </c>
      <c r="I21" s="20">
        <v>1</v>
      </c>
      <c r="J21" s="22" t="s">
        <v>72</v>
      </c>
      <c r="N21" s="6">
        <f>E21/E53</f>
        <v>1.9047619047619049E-2</v>
      </c>
      <c r="O21" s="6">
        <f>I21/I53</f>
        <v>1.1904761904761904E-2</v>
      </c>
      <c r="P21" s="6">
        <f t="shared" si="0"/>
        <v>5.7142857142857148E-2</v>
      </c>
      <c r="Q21" s="6">
        <f>O21*H21</f>
        <v>2.3809523809523808E-2</v>
      </c>
    </row>
    <row r="22" spans="1:17" ht="114.75" customHeight="1">
      <c r="A22" s="48" t="s">
        <v>96</v>
      </c>
      <c r="B22" s="23" t="s">
        <v>167</v>
      </c>
      <c r="C22" s="48" t="s">
        <v>121</v>
      </c>
      <c r="D22" s="24">
        <v>3</v>
      </c>
      <c r="E22" s="24">
        <v>2</v>
      </c>
      <c r="F22" s="22" t="s">
        <v>27</v>
      </c>
      <c r="G22" s="49" t="s">
        <v>93</v>
      </c>
      <c r="H22" s="24">
        <v>2</v>
      </c>
      <c r="I22" s="24">
        <v>1</v>
      </c>
      <c r="J22" s="22" t="s">
        <v>72</v>
      </c>
      <c r="K22" s="42"/>
      <c r="N22" s="6">
        <f>E22/E53</f>
        <v>1.9047619047619049E-2</v>
      </c>
      <c r="O22" s="6">
        <f>I22/I53</f>
        <v>1.1904761904761904E-2</v>
      </c>
      <c r="P22" s="6">
        <f t="shared" si="0"/>
        <v>5.7142857142857148E-2</v>
      </c>
      <c r="Q22" s="6">
        <f t="shared" si="1"/>
        <v>2.3809523809523808E-2</v>
      </c>
    </row>
    <row r="23" spans="1:17" ht="90.75" customHeight="1">
      <c r="A23" s="48" t="s">
        <v>122</v>
      </c>
      <c r="B23" s="23" t="s">
        <v>34</v>
      </c>
      <c r="C23" s="48" t="s">
        <v>221</v>
      </c>
      <c r="D23" s="20">
        <v>4</v>
      </c>
      <c r="E23" s="20">
        <v>3</v>
      </c>
      <c r="F23" s="21" t="s">
        <v>33</v>
      </c>
      <c r="G23" s="48" t="s">
        <v>97</v>
      </c>
      <c r="H23" s="20">
        <v>4</v>
      </c>
      <c r="I23" s="20">
        <v>2</v>
      </c>
      <c r="J23" s="21" t="s">
        <v>26</v>
      </c>
      <c r="K23" s="42"/>
      <c r="N23" s="6">
        <f>E23/E53</f>
        <v>2.8571428571428571E-2</v>
      </c>
      <c r="O23" s="6">
        <f>I23/I53</f>
        <v>2.3809523809523808E-2</v>
      </c>
      <c r="P23" s="6">
        <f t="shared" si="0"/>
        <v>0.11428571428571428</v>
      </c>
      <c r="Q23" s="6">
        <f t="shared" si="1"/>
        <v>9.5238095238095233E-2</v>
      </c>
    </row>
    <row r="24" spans="1:17" ht="94.5" customHeight="1">
      <c r="A24" s="48" t="s">
        <v>35</v>
      </c>
      <c r="B24" s="23" t="s">
        <v>123</v>
      </c>
      <c r="C24" s="48" t="s">
        <v>98</v>
      </c>
      <c r="D24" s="27">
        <v>2</v>
      </c>
      <c r="E24" s="27">
        <v>4</v>
      </c>
      <c r="F24" s="21" t="s">
        <v>26</v>
      </c>
      <c r="G24" s="48" t="s">
        <v>97</v>
      </c>
      <c r="H24" s="20">
        <v>2</v>
      </c>
      <c r="I24" s="20">
        <v>3</v>
      </c>
      <c r="J24" s="22" t="s">
        <v>27</v>
      </c>
      <c r="K24" s="42"/>
      <c r="N24" s="6">
        <f>E24/E53</f>
        <v>3.8095238095238099E-2</v>
      </c>
      <c r="O24" s="6">
        <f>I24/I53</f>
        <v>3.5714285714285712E-2</v>
      </c>
      <c r="P24" s="6">
        <f t="shared" si="0"/>
        <v>7.6190476190476197E-2</v>
      </c>
      <c r="Q24" s="6">
        <f t="shared" si="1"/>
        <v>7.1428571428571425E-2</v>
      </c>
    </row>
    <row r="25" spans="1:17" ht="63" customHeight="1">
      <c r="A25" s="48" t="s">
        <v>173</v>
      </c>
      <c r="B25" s="23" t="s">
        <v>46</v>
      </c>
      <c r="C25" s="48" t="s">
        <v>180</v>
      </c>
      <c r="D25" s="20">
        <v>3</v>
      </c>
      <c r="E25" s="20">
        <v>3</v>
      </c>
      <c r="F25" s="21" t="s">
        <v>118</v>
      </c>
      <c r="G25" s="48" t="s">
        <v>93</v>
      </c>
      <c r="H25" s="20">
        <v>3</v>
      </c>
      <c r="I25" s="20">
        <v>2</v>
      </c>
      <c r="J25" s="22" t="s">
        <v>27</v>
      </c>
      <c r="K25" s="42"/>
      <c r="N25" s="6">
        <f>E25/E53</f>
        <v>2.8571428571428571E-2</v>
      </c>
      <c r="O25" s="6">
        <f>I25/I53</f>
        <v>2.3809523809523808E-2</v>
      </c>
      <c r="P25" s="6">
        <f t="shared" si="0"/>
        <v>8.5714285714285715E-2</v>
      </c>
      <c r="Q25" s="6">
        <f t="shared" si="1"/>
        <v>7.1428571428571425E-2</v>
      </c>
    </row>
    <row r="26" spans="1:17" ht="75.75" customHeight="1">
      <c r="A26" s="48" t="s">
        <v>174</v>
      </c>
      <c r="B26" s="23" t="s">
        <v>48</v>
      </c>
      <c r="C26" s="48" t="s">
        <v>180</v>
      </c>
      <c r="D26" s="20">
        <v>3</v>
      </c>
      <c r="E26" s="20">
        <v>6</v>
      </c>
      <c r="F26" s="38" t="s">
        <v>244</v>
      </c>
      <c r="G26" s="48" t="s">
        <v>93</v>
      </c>
      <c r="H26" s="20">
        <v>3</v>
      </c>
      <c r="I26" s="20">
        <v>5</v>
      </c>
      <c r="J26" s="26" t="s">
        <v>129</v>
      </c>
      <c r="K26" s="42"/>
      <c r="N26" s="6">
        <f>E26/E53</f>
        <v>5.7142857142857141E-2</v>
      </c>
      <c r="O26" s="6">
        <f>I26/I53</f>
        <v>5.9523809523809521E-2</v>
      </c>
      <c r="P26" s="6">
        <f t="shared" si="0"/>
        <v>0.17142857142857143</v>
      </c>
      <c r="Q26" s="6">
        <f t="shared" si="1"/>
        <v>0.17857142857142855</v>
      </c>
    </row>
    <row r="27" spans="1:17" ht="65.25" customHeight="1">
      <c r="A27" s="48" t="s">
        <v>125</v>
      </c>
      <c r="B27" s="23" t="s">
        <v>177</v>
      </c>
      <c r="C27" s="46" t="s">
        <v>210</v>
      </c>
      <c r="D27" s="20">
        <v>1</v>
      </c>
      <c r="E27" s="20">
        <v>5</v>
      </c>
      <c r="F27" s="21" t="s">
        <v>29</v>
      </c>
      <c r="G27" s="48" t="s">
        <v>126</v>
      </c>
      <c r="H27" s="20">
        <v>1</v>
      </c>
      <c r="I27" s="20">
        <v>4</v>
      </c>
      <c r="J27" s="22" t="s">
        <v>32</v>
      </c>
      <c r="K27" s="42"/>
      <c r="N27" s="6">
        <f>E27/E53</f>
        <v>4.7619047619047616E-2</v>
      </c>
      <c r="O27" s="6">
        <f>I27/I53</f>
        <v>4.7619047619047616E-2</v>
      </c>
      <c r="P27" s="6">
        <f t="shared" si="0"/>
        <v>4.7619047619047616E-2</v>
      </c>
      <c r="Q27" s="6">
        <f t="shared" si="1"/>
        <v>4.7619047619047616E-2</v>
      </c>
    </row>
    <row r="28" spans="1:17" ht="51.75" customHeight="1">
      <c r="A28" s="48" t="s">
        <v>49</v>
      </c>
      <c r="B28" s="23" t="s">
        <v>178</v>
      </c>
      <c r="C28" s="48" t="s">
        <v>115</v>
      </c>
      <c r="D28" s="27">
        <v>1</v>
      </c>
      <c r="E28" s="27">
        <v>3</v>
      </c>
      <c r="F28" s="22" t="s">
        <v>47</v>
      </c>
      <c r="G28" s="48" t="s">
        <v>99</v>
      </c>
      <c r="H28" s="20">
        <v>1</v>
      </c>
      <c r="I28" s="20">
        <v>2</v>
      </c>
      <c r="J28" s="22" t="s">
        <v>72</v>
      </c>
      <c r="K28" s="42"/>
      <c r="N28" s="6">
        <f>E28/E53</f>
        <v>2.8571428571428571E-2</v>
      </c>
      <c r="O28" s="6">
        <f>I28/I53</f>
        <v>2.3809523809523808E-2</v>
      </c>
      <c r="P28" s="6">
        <f t="shared" si="0"/>
        <v>2.8571428571428571E-2</v>
      </c>
      <c r="Q28" s="6">
        <f t="shared" si="1"/>
        <v>2.3809523809523808E-2</v>
      </c>
    </row>
    <row r="29" spans="1:17" ht="77.25" customHeight="1">
      <c r="A29" s="48" t="s">
        <v>50</v>
      </c>
      <c r="B29" s="23" t="s">
        <v>179</v>
      </c>
      <c r="C29" s="48" t="s">
        <v>103</v>
      </c>
      <c r="D29" s="27">
        <v>1</v>
      </c>
      <c r="E29" s="27">
        <v>5</v>
      </c>
      <c r="F29" s="21" t="s">
        <v>29</v>
      </c>
      <c r="G29" s="48" t="s">
        <v>104</v>
      </c>
      <c r="H29" s="20">
        <v>1</v>
      </c>
      <c r="I29" s="20">
        <v>5</v>
      </c>
      <c r="J29" s="21" t="s">
        <v>29</v>
      </c>
      <c r="K29" s="42"/>
      <c r="N29" s="6">
        <f>E29/E53</f>
        <v>4.7619047619047616E-2</v>
      </c>
      <c r="O29" s="6">
        <f>I29/I53</f>
        <v>5.9523809523809521E-2</v>
      </c>
      <c r="P29" s="6">
        <f t="shared" si="0"/>
        <v>4.7619047619047616E-2</v>
      </c>
      <c r="Q29" s="6">
        <f t="shared" si="1"/>
        <v>5.9523809523809521E-2</v>
      </c>
    </row>
    <row r="30" spans="1:17" ht="54" customHeight="1">
      <c r="A30" s="48" t="s">
        <v>138</v>
      </c>
      <c r="B30" s="23" t="s">
        <v>51</v>
      </c>
      <c r="C30" s="48" t="s">
        <v>219</v>
      </c>
      <c r="D30" s="27">
        <v>1</v>
      </c>
      <c r="E30" s="27">
        <v>5</v>
      </c>
      <c r="F30" s="21" t="s">
        <v>29</v>
      </c>
      <c r="G30" s="48" t="s">
        <v>99</v>
      </c>
      <c r="H30" s="27">
        <v>1</v>
      </c>
      <c r="I30" s="27">
        <v>5</v>
      </c>
      <c r="J30" s="21" t="s">
        <v>29</v>
      </c>
      <c r="K30" s="42"/>
      <c r="N30" s="6">
        <f>E30/E53</f>
        <v>4.7619047619047616E-2</v>
      </c>
      <c r="O30" s="6">
        <f>I30/I53</f>
        <v>5.9523809523809521E-2</v>
      </c>
      <c r="P30" s="6">
        <f t="shared" si="0"/>
        <v>4.7619047619047616E-2</v>
      </c>
      <c r="Q30" s="6">
        <f t="shared" si="1"/>
        <v>5.9523809523809521E-2</v>
      </c>
    </row>
    <row r="31" spans="1:17" ht="108" customHeight="1">
      <c r="A31" s="48" t="s">
        <v>182</v>
      </c>
      <c r="B31" s="23" t="s">
        <v>145</v>
      </c>
      <c r="C31" s="48" t="s">
        <v>219</v>
      </c>
      <c r="D31" s="20">
        <v>1</v>
      </c>
      <c r="E31" s="20">
        <v>5</v>
      </c>
      <c r="F31" s="21" t="s">
        <v>29</v>
      </c>
      <c r="G31" s="48" t="s">
        <v>220</v>
      </c>
      <c r="H31" s="20">
        <v>1</v>
      </c>
      <c r="I31" s="20">
        <v>5</v>
      </c>
      <c r="J31" s="21" t="s">
        <v>29</v>
      </c>
      <c r="K31" s="42"/>
      <c r="N31" s="6">
        <f>E31/E53</f>
        <v>4.7619047619047616E-2</v>
      </c>
      <c r="O31" s="6">
        <f>I31/I53</f>
        <v>5.9523809523809521E-2</v>
      </c>
      <c r="P31" s="6">
        <f t="shared" si="0"/>
        <v>4.7619047619047616E-2</v>
      </c>
      <c r="Q31" s="6">
        <f t="shared" si="1"/>
        <v>5.9523809523809521E-2</v>
      </c>
    </row>
    <row r="32" spans="1:17" ht="39" customHeight="1">
      <c r="A32" s="48" t="s">
        <v>53</v>
      </c>
      <c r="B32" s="23" t="s">
        <v>88</v>
      </c>
      <c r="C32" s="62" t="s">
        <v>148</v>
      </c>
      <c r="D32" s="20">
        <v>2</v>
      </c>
      <c r="E32" s="20">
        <v>3</v>
      </c>
      <c r="F32" s="22" t="s">
        <v>27</v>
      </c>
      <c r="G32" s="62" t="s">
        <v>93</v>
      </c>
      <c r="H32" s="20">
        <v>2</v>
      </c>
      <c r="I32" s="20">
        <v>2</v>
      </c>
      <c r="J32" s="22" t="s">
        <v>32</v>
      </c>
      <c r="K32" s="42"/>
      <c r="N32" s="6">
        <f>E32/E53</f>
        <v>2.8571428571428571E-2</v>
      </c>
      <c r="O32" s="6">
        <f>I32/I53</f>
        <v>2.3809523809523808E-2</v>
      </c>
      <c r="P32" s="6">
        <f t="shared" si="0"/>
        <v>5.7142857142857141E-2</v>
      </c>
      <c r="Q32" s="6">
        <f t="shared" si="1"/>
        <v>4.7619047619047616E-2</v>
      </c>
    </row>
    <row r="33" spans="1:17" ht="35.25" customHeight="1">
      <c r="A33" s="48" t="s">
        <v>55</v>
      </c>
      <c r="B33" s="23" t="s">
        <v>52</v>
      </c>
      <c r="C33" s="63"/>
      <c r="D33" s="20">
        <v>1</v>
      </c>
      <c r="E33" s="20">
        <v>1</v>
      </c>
      <c r="F33" s="22" t="s">
        <v>39</v>
      </c>
      <c r="G33" s="62"/>
      <c r="H33" s="20">
        <v>1</v>
      </c>
      <c r="I33" s="20">
        <v>1</v>
      </c>
      <c r="J33" s="22" t="s">
        <v>39</v>
      </c>
      <c r="K33" s="42"/>
      <c r="N33" s="6">
        <f>E33/E53</f>
        <v>9.5238095238095247E-3</v>
      </c>
      <c r="O33" s="6">
        <f>I33/I53</f>
        <v>1.1904761904761904E-2</v>
      </c>
      <c r="P33" s="6">
        <f t="shared" si="0"/>
        <v>9.5238095238095247E-3</v>
      </c>
      <c r="Q33" s="6">
        <f t="shared" si="1"/>
        <v>1.1904761904761904E-2</v>
      </c>
    </row>
    <row r="34" spans="1:17" ht="33" customHeight="1">
      <c r="A34" s="48" t="s">
        <v>56</v>
      </c>
      <c r="B34" s="23" t="s">
        <v>89</v>
      </c>
      <c r="C34" s="63"/>
      <c r="D34" s="20">
        <v>1</v>
      </c>
      <c r="E34" s="20">
        <v>1</v>
      </c>
      <c r="F34" s="22" t="s">
        <v>39</v>
      </c>
      <c r="G34" s="62"/>
      <c r="H34" s="20">
        <v>1</v>
      </c>
      <c r="I34" s="20">
        <v>1</v>
      </c>
      <c r="J34" s="22" t="s">
        <v>39</v>
      </c>
      <c r="K34" s="42"/>
      <c r="N34" s="6">
        <f>E34/E53</f>
        <v>9.5238095238095247E-3</v>
      </c>
      <c r="O34" s="6">
        <f>I34/I53</f>
        <v>1.1904761904761904E-2</v>
      </c>
      <c r="P34" s="6">
        <f t="shared" si="0"/>
        <v>9.5238095238095247E-3</v>
      </c>
      <c r="Q34" s="6">
        <f t="shared" si="1"/>
        <v>1.1904761904761904E-2</v>
      </c>
    </row>
    <row r="35" spans="1:17" ht="50.25" customHeight="1">
      <c r="A35" s="48" t="s">
        <v>57</v>
      </c>
      <c r="B35" s="25" t="s">
        <v>54</v>
      </c>
      <c r="C35" s="48" t="s">
        <v>90</v>
      </c>
      <c r="D35" s="20">
        <v>1</v>
      </c>
      <c r="E35" s="20">
        <v>5</v>
      </c>
      <c r="F35" s="21" t="s">
        <v>29</v>
      </c>
      <c r="G35" s="48" t="s">
        <v>93</v>
      </c>
      <c r="H35" s="20">
        <v>1</v>
      </c>
      <c r="I35" s="20">
        <v>5</v>
      </c>
      <c r="J35" s="21" t="s">
        <v>29</v>
      </c>
      <c r="K35" s="42"/>
      <c r="N35" s="6">
        <f>E35/E53</f>
        <v>4.7619047619047616E-2</v>
      </c>
      <c r="O35" s="6">
        <f>I35/I53</f>
        <v>5.9523809523809521E-2</v>
      </c>
      <c r="P35" s="6">
        <f t="shared" si="0"/>
        <v>4.7619047619047616E-2</v>
      </c>
      <c r="Q35" s="6">
        <f t="shared" si="1"/>
        <v>5.9523809523809521E-2</v>
      </c>
    </row>
    <row r="36" spans="1:17" ht="55.5" customHeight="1">
      <c r="A36" s="48" t="s">
        <v>58</v>
      </c>
      <c r="B36" s="25" t="s">
        <v>183</v>
      </c>
      <c r="C36" s="48" t="s">
        <v>105</v>
      </c>
      <c r="D36" s="20">
        <v>1</v>
      </c>
      <c r="E36" s="20">
        <v>5</v>
      </c>
      <c r="F36" s="21" t="s">
        <v>29</v>
      </c>
      <c r="G36" s="48" t="s">
        <v>106</v>
      </c>
      <c r="H36" s="20">
        <v>1</v>
      </c>
      <c r="I36" s="20">
        <v>5</v>
      </c>
      <c r="J36" s="21" t="s">
        <v>29</v>
      </c>
      <c r="K36" s="42"/>
      <c r="N36" s="6">
        <f>E36/E53</f>
        <v>4.7619047619047616E-2</v>
      </c>
      <c r="O36" s="6">
        <f>I36/I53</f>
        <v>5.9523809523809521E-2</v>
      </c>
      <c r="P36" s="6">
        <f t="shared" si="0"/>
        <v>4.7619047619047616E-2</v>
      </c>
      <c r="Q36" s="6">
        <f t="shared" si="1"/>
        <v>5.9523809523809521E-2</v>
      </c>
    </row>
    <row r="37" spans="1:17" ht="115.5" customHeight="1">
      <c r="A37" s="48" t="s">
        <v>60</v>
      </c>
      <c r="B37" s="23" t="s">
        <v>59</v>
      </c>
      <c r="C37" s="48" t="s">
        <v>107</v>
      </c>
      <c r="D37" s="27">
        <v>2</v>
      </c>
      <c r="E37" s="27">
        <v>2</v>
      </c>
      <c r="F37" s="22" t="s">
        <v>32</v>
      </c>
      <c r="G37" s="48" t="s">
        <v>93</v>
      </c>
      <c r="H37" s="20">
        <v>1</v>
      </c>
      <c r="I37" s="20">
        <v>1</v>
      </c>
      <c r="J37" s="22" t="s">
        <v>39</v>
      </c>
      <c r="K37" s="14"/>
      <c r="N37" s="6">
        <f>E37/E53</f>
        <v>1.9047619047619049E-2</v>
      </c>
      <c r="O37" s="6">
        <f>I37/I53</f>
        <v>1.1904761904761904E-2</v>
      </c>
      <c r="P37" s="6">
        <f t="shared" si="0"/>
        <v>3.8095238095238099E-2</v>
      </c>
      <c r="Q37" s="6">
        <f t="shared" si="1"/>
        <v>1.1904761904761904E-2</v>
      </c>
    </row>
    <row r="38" spans="1:17" ht="90" customHeight="1">
      <c r="A38" s="48" t="s">
        <v>139</v>
      </c>
      <c r="B38" s="23" t="s">
        <v>128</v>
      </c>
      <c r="C38" s="62" t="s">
        <v>205</v>
      </c>
      <c r="D38" s="20">
        <v>2</v>
      </c>
      <c r="E38" s="20">
        <v>2</v>
      </c>
      <c r="F38" s="22" t="s">
        <v>32</v>
      </c>
      <c r="G38" s="48" t="s">
        <v>93</v>
      </c>
      <c r="H38" s="20">
        <v>1</v>
      </c>
      <c r="I38" s="20">
        <v>1</v>
      </c>
      <c r="J38" s="22" t="s">
        <v>39</v>
      </c>
      <c r="K38" s="42"/>
      <c r="N38" s="6">
        <f>E38/E53</f>
        <v>1.9047619047619049E-2</v>
      </c>
      <c r="O38" s="6">
        <f>I38/I53</f>
        <v>1.1904761904761904E-2</v>
      </c>
      <c r="P38" s="6">
        <f t="shared" si="0"/>
        <v>3.8095238095238099E-2</v>
      </c>
      <c r="Q38" s="6">
        <f t="shared" si="1"/>
        <v>1.1904761904761904E-2</v>
      </c>
    </row>
    <row r="39" spans="1:17" ht="47.25" customHeight="1">
      <c r="A39" s="48" t="s">
        <v>61</v>
      </c>
      <c r="B39" s="23" t="s">
        <v>130</v>
      </c>
      <c r="C39" s="62"/>
      <c r="D39" s="20">
        <v>2</v>
      </c>
      <c r="E39" s="20">
        <v>2</v>
      </c>
      <c r="F39" s="22" t="s">
        <v>32</v>
      </c>
      <c r="G39" s="48" t="s">
        <v>93</v>
      </c>
      <c r="H39" s="20">
        <v>1</v>
      </c>
      <c r="I39" s="20">
        <v>1</v>
      </c>
      <c r="J39" s="22" t="s">
        <v>39</v>
      </c>
      <c r="K39" s="42"/>
      <c r="N39" s="6">
        <f>E39/E53</f>
        <v>1.9047619047619049E-2</v>
      </c>
      <c r="O39" s="6">
        <f>I39/I53</f>
        <v>1.1904761904761904E-2</v>
      </c>
      <c r="P39" s="6">
        <f t="shared" si="0"/>
        <v>3.8095238095238099E-2</v>
      </c>
      <c r="Q39" s="6">
        <f t="shared" si="1"/>
        <v>1.1904761904761904E-2</v>
      </c>
    </row>
    <row r="40" spans="1:17" ht="76.5" customHeight="1">
      <c r="A40" s="48" t="s">
        <v>117</v>
      </c>
      <c r="B40" s="23" t="s">
        <v>131</v>
      </c>
      <c r="C40" s="48" t="s">
        <v>91</v>
      </c>
      <c r="D40" s="20">
        <v>3</v>
      </c>
      <c r="E40" s="20">
        <v>2</v>
      </c>
      <c r="F40" s="22" t="s">
        <v>27</v>
      </c>
      <c r="G40" s="48" t="s">
        <v>93</v>
      </c>
      <c r="H40" s="20">
        <v>2</v>
      </c>
      <c r="I40" s="20">
        <v>1</v>
      </c>
      <c r="J40" s="22" t="s">
        <v>72</v>
      </c>
      <c r="K40" s="42"/>
      <c r="N40" s="6">
        <f>E40/E53</f>
        <v>1.9047619047619049E-2</v>
      </c>
      <c r="O40" s="6">
        <f>I40/I53</f>
        <v>1.1904761904761904E-2</v>
      </c>
      <c r="P40" s="6">
        <f t="shared" si="0"/>
        <v>5.7142857142857148E-2</v>
      </c>
      <c r="Q40" s="6">
        <f t="shared" si="1"/>
        <v>2.3809523809523808E-2</v>
      </c>
    </row>
    <row r="41" spans="1:17" ht="82.5" customHeight="1">
      <c r="A41" s="48" t="s">
        <v>62</v>
      </c>
      <c r="B41" s="23" t="s">
        <v>132</v>
      </c>
      <c r="C41" s="48" t="s">
        <v>109</v>
      </c>
      <c r="D41" s="20">
        <v>3</v>
      </c>
      <c r="E41" s="20">
        <v>2</v>
      </c>
      <c r="F41" s="22" t="s">
        <v>27</v>
      </c>
      <c r="G41" s="48" t="s">
        <v>108</v>
      </c>
      <c r="H41" s="20">
        <v>2</v>
      </c>
      <c r="I41" s="20">
        <v>1</v>
      </c>
      <c r="J41" s="22" t="s">
        <v>72</v>
      </c>
      <c r="K41" s="42"/>
      <c r="N41" s="6">
        <f>E41/E53</f>
        <v>1.9047619047619049E-2</v>
      </c>
      <c r="O41" s="6">
        <f>I41/I53</f>
        <v>1.1904761904761904E-2</v>
      </c>
      <c r="P41" s="6">
        <f t="shared" si="0"/>
        <v>5.7142857142857148E-2</v>
      </c>
      <c r="Q41" s="6">
        <f t="shared" si="1"/>
        <v>2.3809523809523808E-2</v>
      </c>
    </row>
    <row r="42" spans="1:17" ht="64.5" customHeight="1">
      <c r="A42" s="48" t="s">
        <v>63</v>
      </c>
      <c r="B42" s="23" t="s">
        <v>133</v>
      </c>
      <c r="C42" s="48" t="s">
        <v>127</v>
      </c>
      <c r="D42" s="20">
        <v>2</v>
      </c>
      <c r="E42" s="20">
        <v>1</v>
      </c>
      <c r="F42" s="22" t="s">
        <v>72</v>
      </c>
      <c r="G42" s="48" t="s">
        <v>93</v>
      </c>
      <c r="H42" s="20">
        <v>1</v>
      </c>
      <c r="I42" s="20">
        <v>1</v>
      </c>
      <c r="J42" s="22" t="s">
        <v>39</v>
      </c>
      <c r="K42" s="42"/>
      <c r="N42" s="6">
        <f>E42/E53</f>
        <v>9.5238095238095247E-3</v>
      </c>
      <c r="O42" s="6">
        <f>I42/I53</f>
        <v>1.1904761904761904E-2</v>
      </c>
      <c r="P42" s="6">
        <f t="shared" si="0"/>
        <v>1.9047619047619049E-2</v>
      </c>
      <c r="Q42" s="6">
        <f t="shared" si="1"/>
        <v>1.1904761904761904E-2</v>
      </c>
    </row>
    <row r="43" spans="1:17" ht="42" customHeight="1">
      <c r="A43" s="48" t="s">
        <v>64</v>
      </c>
      <c r="B43" s="23" t="s">
        <v>134</v>
      </c>
      <c r="C43" s="62" t="s">
        <v>143</v>
      </c>
      <c r="D43" s="20">
        <v>5</v>
      </c>
      <c r="E43" s="20">
        <v>2</v>
      </c>
      <c r="F43" s="21" t="s">
        <v>28</v>
      </c>
      <c r="G43" s="62" t="s">
        <v>110</v>
      </c>
      <c r="H43" s="20">
        <v>5</v>
      </c>
      <c r="I43" s="20">
        <v>2</v>
      </c>
      <c r="J43" s="21" t="s">
        <v>28</v>
      </c>
      <c r="K43" s="42"/>
      <c r="N43" s="6">
        <f>E43/E53</f>
        <v>1.9047619047619049E-2</v>
      </c>
      <c r="O43" s="6">
        <f>I43/I53</f>
        <v>2.3809523809523808E-2</v>
      </c>
      <c r="P43" s="6">
        <f t="shared" si="0"/>
        <v>9.5238095238095247E-2</v>
      </c>
      <c r="Q43" s="6">
        <f t="shared" si="1"/>
        <v>0.11904761904761904</v>
      </c>
    </row>
    <row r="44" spans="1:17" ht="28.5" customHeight="1">
      <c r="A44" s="48" t="s">
        <v>65</v>
      </c>
      <c r="B44" s="23" t="s">
        <v>140</v>
      </c>
      <c r="C44" s="62"/>
      <c r="D44" s="20">
        <v>5</v>
      </c>
      <c r="E44" s="20">
        <v>1</v>
      </c>
      <c r="F44" s="21" t="s">
        <v>29</v>
      </c>
      <c r="G44" s="62"/>
      <c r="H44" s="20">
        <v>5</v>
      </c>
      <c r="I44" s="20">
        <v>1</v>
      </c>
      <c r="J44" s="21" t="s">
        <v>29</v>
      </c>
      <c r="K44" s="42"/>
      <c r="N44" s="6">
        <f>E44/E53</f>
        <v>9.5238095238095247E-3</v>
      </c>
      <c r="O44" s="6">
        <f>I44/I53</f>
        <v>1.1904761904761904E-2</v>
      </c>
      <c r="P44" s="6">
        <f t="shared" si="0"/>
        <v>4.7619047619047623E-2</v>
      </c>
      <c r="Q44" s="6">
        <f t="shared" si="1"/>
        <v>5.9523809523809521E-2</v>
      </c>
    </row>
    <row r="45" spans="1:17" ht="37.5" customHeight="1">
      <c r="A45" s="48" t="s">
        <v>66</v>
      </c>
      <c r="B45" s="23" t="s">
        <v>141</v>
      </c>
      <c r="C45" s="62"/>
      <c r="D45" s="20">
        <v>4</v>
      </c>
      <c r="E45" s="20">
        <v>1</v>
      </c>
      <c r="F45" s="22" t="s">
        <v>32</v>
      </c>
      <c r="G45" s="62"/>
      <c r="H45" s="20">
        <v>4</v>
      </c>
      <c r="I45" s="20">
        <v>1</v>
      </c>
      <c r="J45" s="22" t="s">
        <v>32</v>
      </c>
      <c r="K45" s="42"/>
      <c r="N45" s="6">
        <f>E45/E53</f>
        <v>9.5238095238095247E-3</v>
      </c>
      <c r="O45" s="6">
        <f>I45/I53</f>
        <v>1.1904761904761904E-2</v>
      </c>
      <c r="P45" s="6">
        <f t="shared" si="0"/>
        <v>3.8095238095238099E-2</v>
      </c>
      <c r="Q45" s="6">
        <f t="shared" si="1"/>
        <v>4.7619047619047616E-2</v>
      </c>
    </row>
    <row r="46" spans="1:17" ht="39.75" customHeight="1">
      <c r="A46" s="48" t="s">
        <v>67</v>
      </c>
      <c r="B46" s="23" t="s">
        <v>142</v>
      </c>
      <c r="C46" s="62"/>
      <c r="D46" s="20">
        <v>5</v>
      </c>
      <c r="E46" s="20">
        <v>1</v>
      </c>
      <c r="F46" s="21" t="s">
        <v>29</v>
      </c>
      <c r="G46" s="62"/>
      <c r="H46" s="20">
        <v>5</v>
      </c>
      <c r="I46" s="20">
        <v>1</v>
      </c>
      <c r="J46" s="21" t="s">
        <v>29</v>
      </c>
      <c r="K46" s="42"/>
      <c r="N46" s="6">
        <f>E46/E53</f>
        <v>9.5238095238095247E-3</v>
      </c>
      <c r="O46" s="6">
        <f>I46/I53</f>
        <v>1.1904761904761904E-2</v>
      </c>
      <c r="P46" s="6">
        <f t="shared" si="0"/>
        <v>4.7619047619047623E-2</v>
      </c>
      <c r="Q46" s="6">
        <f t="shared" si="1"/>
        <v>5.9523809523809521E-2</v>
      </c>
    </row>
    <row r="47" spans="1:17" ht="32.25" customHeight="1">
      <c r="A47" s="48" t="s">
        <v>68</v>
      </c>
      <c r="B47" s="23" t="s">
        <v>184</v>
      </c>
      <c r="C47" s="62"/>
      <c r="D47" s="20">
        <v>4</v>
      </c>
      <c r="E47" s="20">
        <v>2</v>
      </c>
      <c r="F47" s="21" t="s">
        <v>26</v>
      </c>
      <c r="G47" s="62"/>
      <c r="H47" s="20">
        <v>3</v>
      </c>
      <c r="I47" s="20">
        <v>2</v>
      </c>
      <c r="J47" s="22" t="s">
        <v>27</v>
      </c>
      <c r="K47" s="42"/>
      <c r="N47" s="6">
        <f>E47/E53</f>
        <v>1.9047619047619049E-2</v>
      </c>
      <c r="O47" s="6">
        <f>I47/I53</f>
        <v>2.3809523809523808E-2</v>
      </c>
      <c r="P47" s="6">
        <f t="shared" si="0"/>
        <v>7.6190476190476197E-2</v>
      </c>
      <c r="Q47" s="6">
        <f t="shared" si="1"/>
        <v>7.1428571428571425E-2</v>
      </c>
    </row>
    <row r="48" spans="1:17" ht="48" customHeight="1">
      <c r="A48" s="48" t="s">
        <v>69</v>
      </c>
      <c r="B48" s="23" t="s">
        <v>185</v>
      </c>
      <c r="C48" s="62"/>
      <c r="D48" s="20">
        <v>5</v>
      </c>
      <c r="E48" s="20">
        <v>1</v>
      </c>
      <c r="F48" s="21" t="s">
        <v>29</v>
      </c>
      <c r="G48" s="62"/>
      <c r="H48" s="20">
        <v>5</v>
      </c>
      <c r="I48" s="20">
        <v>1</v>
      </c>
      <c r="J48" s="21" t="s">
        <v>29</v>
      </c>
      <c r="K48" s="42"/>
      <c r="N48" s="6">
        <f>E48/E53</f>
        <v>9.5238095238095247E-3</v>
      </c>
      <c r="O48" s="6">
        <f>I48/I53</f>
        <v>1.1904761904761904E-2</v>
      </c>
      <c r="P48" s="6">
        <f t="shared" si="0"/>
        <v>4.7619047619047623E-2</v>
      </c>
      <c r="Q48" s="6">
        <f t="shared" si="1"/>
        <v>5.9523809523809521E-2</v>
      </c>
    </row>
    <row r="49" spans="1:17" ht="64.5" customHeight="1">
      <c r="A49" s="48" t="s">
        <v>186</v>
      </c>
      <c r="B49" s="23" t="s">
        <v>135</v>
      </c>
      <c r="C49" s="48" t="s">
        <v>187</v>
      </c>
      <c r="D49" s="20">
        <v>5</v>
      </c>
      <c r="E49" s="20">
        <v>1</v>
      </c>
      <c r="F49" s="21" t="s">
        <v>29</v>
      </c>
      <c r="G49" s="48" t="s">
        <v>93</v>
      </c>
      <c r="H49" s="20">
        <v>5</v>
      </c>
      <c r="I49" s="20">
        <v>1</v>
      </c>
      <c r="J49" s="21" t="s">
        <v>29</v>
      </c>
      <c r="K49" s="42"/>
      <c r="N49" s="6">
        <f>E49/E53</f>
        <v>9.5238095238095247E-3</v>
      </c>
      <c r="O49" s="6">
        <f>I49/I53</f>
        <v>1.1904761904761904E-2</v>
      </c>
      <c r="P49" s="6">
        <f t="shared" si="0"/>
        <v>4.7619047619047623E-2</v>
      </c>
      <c r="Q49" s="6">
        <f t="shared" si="1"/>
        <v>5.9523809523809521E-2</v>
      </c>
    </row>
    <row r="50" spans="1:17" ht="70.5" customHeight="1">
      <c r="A50" s="48" t="s">
        <v>149</v>
      </c>
      <c r="B50" s="25" t="s">
        <v>188</v>
      </c>
      <c r="C50" s="48" t="s">
        <v>206</v>
      </c>
      <c r="D50" s="27">
        <v>2</v>
      </c>
      <c r="E50" s="27">
        <v>2</v>
      </c>
      <c r="F50" s="22" t="s">
        <v>32</v>
      </c>
      <c r="G50" s="48" t="s">
        <v>93</v>
      </c>
      <c r="H50" s="27">
        <v>2</v>
      </c>
      <c r="I50" s="27">
        <v>1</v>
      </c>
      <c r="J50" s="22" t="s">
        <v>72</v>
      </c>
      <c r="K50" s="42"/>
      <c r="N50" s="6">
        <f>E50/E53</f>
        <v>1.9047619047619049E-2</v>
      </c>
      <c r="O50" s="6">
        <f>I50/I53</f>
        <v>1.1904761904761904E-2</v>
      </c>
      <c r="P50" s="6">
        <f>N50*D50</f>
        <v>3.8095238095238099E-2</v>
      </c>
      <c r="Q50" s="6">
        <f>O50*H50</f>
        <v>2.3809523809523808E-2</v>
      </c>
    </row>
    <row r="51" spans="1:17" ht="64.5" customHeight="1">
      <c r="A51" s="48" t="s">
        <v>71</v>
      </c>
      <c r="B51" s="23" t="s">
        <v>189</v>
      </c>
      <c r="C51" s="76" t="s">
        <v>116</v>
      </c>
      <c r="D51" s="20">
        <v>1</v>
      </c>
      <c r="E51" s="20">
        <v>1</v>
      </c>
      <c r="F51" s="22" t="s">
        <v>39</v>
      </c>
      <c r="G51" s="76" t="s">
        <v>93</v>
      </c>
      <c r="H51" s="20">
        <v>1</v>
      </c>
      <c r="I51" s="20">
        <v>1</v>
      </c>
      <c r="J51" s="22" t="s">
        <v>39</v>
      </c>
      <c r="K51" s="42"/>
      <c r="N51" s="6">
        <f>E51/E53</f>
        <v>9.5238095238095247E-3</v>
      </c>
      <c r="O51" s="6">
        <f>I51/I53</f>
        <v>1.1904761904761904E-2</v>
      </c>
      <c r="P51" s="6">
        <f t="shared" si="0"/>
        <v>9.5238095238095247E-3</v>
      </c>
      <c r="Q51" s="6">
        <f t="shared" si="1"/>
        <v>1.1904761904761904E-2</v>
      </c>
    </row>
    <row r="52" spans="1:17" ht="60.75" customHeight="1">
      <c r="A52" s="48" t="s">
        <v>73</v>
      </c>
      <c r="B52" s="23" t="s">
        <v>190</v>
      </c>
      <c r="C52" s="77"/>
      <c r="D52" s="20">
        <v>1</v>
      </c>
      <c r="E52" s="20">
        <v>1</v>
      </c>
      <c r="F52" s="22" t="s">
        <v>39</v>
      </c>
      <c r="G52" s="77"/>
      <c r="H52" s="20">
        <v>1</v>
      </c>
      <c r="I52" s="20">
        <v>1</v>
      </c>
      <c r="J52" s="22" t="s">
        <v>39</v>
      </c>
      <c r="K52" s="42"/>
      <c r="N52" s="6">
        <f>E52/E53</f>
        <v>9.5238095238095247E-3</v>
      </c>
      <c r="O52" s="6">
        <f>I52/I53</f>
        <v>1.1904761904761904E-2</v>
      </c>
      <c r="P52" s="6">
        <f t="shared" si="0"/>
        <v>9.5238095238095247E-3</v>
      </c>
      <c r="Q52" s="6">
        <f t="shared" si="1"/>
        <v>1.1904761904761904E-2</v>
      </c>
    </row>
    <row r="53" spans="1:17" ht="15.75">
      <c r="A53" s="28"/>
      <c r="B53" s="29"/>
      <c r="C53" s="30" t="s">
        <v>74</v>
      </c>
      <c r="D53" s="31">
        <f>SUM(D15:D52)</f>
        <v>92</v>
      </c>
      <c r="E53" s="31">
        <f>SUM(E15:E52)</f>
        <v>105</v>
      </c>
      <c r="F53" s="32"/>
      <c r="G53" s="31"/>
      <c r="H53" s="31">
        <f>SUM(H15:H52)</f>
        <v>80</v>
      </c>
      <c r="I53" s="31">
        <f>SUM(I15:I52)</f>
        <v>84</v>
      </c>
      <c r="J53" s="32"/>
      <c r="P53" s="7"/>
    </row>
    <row r="54" spans="1:17" ht="15.75">
      <c r="A54" s="59" t="s">
        <v>75</v>
      </c>
      <c r="B54" s="59"/>
      <c r="C54" s="59"/>
      <c r="D54" s="59"/>
      <c r="E54" s="59"/>
      <c r="F54" s="33">
        <f>SUM(P15:P52)</f>
        <v>2.0666666666666673</v>
      </c>
      <c r="G54" s="47"/>
      <c r="H54" s="47"/>
      <c r="I54" s="47"/>
      <c r="J54" s="33">
        <f>SUM(Q15:Q52)</f>
        <v>1.7619047619047614</v>
      </c>
      <c r="K54" s="42"/>
    </row>
    <row r="55" spans="1:17">
      <c r="A55" s="60" t="s">
        <v>92</v>
      </c>
      <c r="B55" s="61"/>
      <c r="C55" s="61"/>
      <c r="D55" s="61"/>
      <c r="E55" s="61"/>
      <c r="F55" s="61"/>
      <c r="G55" s="61"/>
    </row>
    <row r="57" spans="1:17" ht="18" customHeight="1">
      <c r="A57" s="64" t="s">
        <v>3</v>
      </c>
      <c r="B57" s="64"/>
      <c r="C57" s="64"/>
      <c r="D57" s="64"/>
      <c r="E57" s="1"/>
      <c r="F57" s="12"/>
      <c r="G57" s="1"/>
      <c r="H57" s="1"/>
      <c r="I57" s="1"/>
      <c r="J57" s="12"/>
    </row>
    <row r="58" spans="1:17" ht="20.25" customHeight="1">
      <c r="A58" s="2"/>
      <c r="B58"/>
      <c r="E58" s="1"/>
      <c r="F58" s="12"/>
      <c r="G58" s="1"/>
      <c r="H58" s="1"/>
      <c r="I58" s="1"/>
      <c r="J58" s="12"/>
    </row>
    <row r="59" spans="1:17" ht="30.75" customHeight="1">
      <c r="A59" s="34" t="s">
        <v>4</v>
      </c>
      <c r="B59" s="65" t="s">
        <v>5</v>
      </c>
      <c r="C59" s="65"/>
      <c r="D59" s="66" t="s">
        <v>6</v>
      </c>
      <c r="E59" s="66"/>
      <c r="F59" s="66"/>
      <c r="G59" s="35" t="s">
        <v>7</v>
      </c>
      <c r="H59" s="3"/>
      <c r="I59" s="1"/>
      <c r="J59" s="12"/>
    </row>
    <row r="60" spans="1:17" ht="24" customHeight="1">
      <c r="A60" s="34" t="s">
        <v>8</v>
      </c>
      <c r="B60" s="65" t="s">
        <v>9</v>
      </c>
      <c r="C60" s="65"/>
      <c r="D60" s="66" t="s">
        <v>10</v>
      </c>
      <c r="E60" s="66"/>
      <c r="F60" s="66"/>
      <c r="G60" s="35" t="s">
        <v>11</v>
      </c>
      <c r="H60" s="3"/>
      <c r="I60" s="1"/>
      <c r="J60" s="12"/>
    </row>
    <row r="62" spans="1:17" ht="15.75">
      <c r="A62" s="57" t="s">
        <v>191</v>
      </c>
      <c r="B62" s="58"/>
    </row>
  </sheetData>
  <mergeCells count="32">
    <mergeCell ref="B60:C60"/>
    <mergeCell ref="D60:F60"/>
    <mergeCell ref="A62:B62"/>
    <mergeCell ref="C51:C52"/>
    <mergeCell ref="G51:G52"/>
    <mergeCell ref="A54:E54"/>
    <mergeCell ref="A55:G55"/>
    <mergeCell ref="A57:D57"/>
    <mergeCell ref="B59:C59"/>
    <mergeCell ref="D59:F59"/>
    <mergeCell ref="N13:O13"/>
    <mergeCell ref="P13:Q13"/>
    <mergeCell ref="C32:C34"/>
    <mergeCell ref="G32:G34"/>
    <mergeCell ref="C38:C39"/>
    <mergeCell ref="C43:C48"/>
    <mergeCell ref="G43:G48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Зубной врач, Поликлиника&amp;R&amp;"Times New Roman,обычный"&amp;8&amp;P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7"/>
  <sheetViews>
    <sheetView view="pageBreakPreview" topLeftCell="A54" zoomScale="80" zoomScaleNormal="100" zoomScaleSheetLayoutView="80" workbookViewId="0">
      <selection activeCell="I54" sqref="I5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208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209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E15/E48</f>
        <v>2.5000000000000001E-2</v>
      </c>
      <c r="O15" s="6">
        <f>I15/I48</f>
        <v>1.6129032258064516E-2</v>
      </c>
      <c r="P15" s="6">
        <f>N15*D15</f>
        <v>0.05</v>
      </c>
      <c r="Q15" s="6">
        <f>O15*H15</f>
        <v>3.2258064516129031E-2</v>
      </c>
    </row>
    <row r="16" spans="1:17" ht="99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E16/E48</f>
        <v>2.5000000000000001E-2</v>
      </c>
      <c r="O16" s="6">
        <f>I16/I48</f>
        <v>1.6129032258064516E-2</v>
      </c>
      <c r="P16" s="6">
        <f t="shared" ref="P16:P42" si="0">N16*D16</f>
        <v>0.05</v>
      </c>
      <c r="Q16" s="6">
        <f t="shared" ref="Q16:Q42" si="1">O16*H16</f>
        <v>3.2258064516129031E-2</v>
      </c>
    </row>
    <row r="17" spans="1:17" ht="51.7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E17/E48</f>
        <v>6.25E-2</v>
      </c>
      <c r="O17" s="6">
        <f>I17/I48</f>
        <v>6.4516129032258063E-2</v>
      </c>
      <c r="P17" s="6">
        <f t="shared" si="0"/>
        <v>6.25E-2</v>
      </c>
      <c r="Q17" s="6">
        <f>O17*H17</f>
        <v>6.4516129032258063E-2</v>
      </c>
    </row>
    <row r="18" spans="1:17" ht="132.7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E18/E48</f>
        <v>6.25E-2</v>
      </c>
      <c r="O18" s="6">
        <f>I18/I48</f>
        <v>6.4516129032258063E-2</v>
      </c>
      <c r="P18" s="6">
        <f t="shared" si="0"/>
        <v>0.125</v>
      </c>
      <c r="Q18" s="6">
        <f>O18*H18</f>
        <v>6.4516129032258063E-2</v>
      </c>
    </row>
    <row r="19" spans="1:17" ht="101.2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E19/E48</f>
        <v>2.5000000000000001E-2</v>
      </c>
      <c r="O19" s="6">
        <f>I19/I48</f>
        <v>1.6129032258064516E-2</v>
      </c>
      <c r="P19" s="6">
        <f t="shared" si="0"/>
        <v>7.5000000000000011E-2</v>
      </c>
      <c r="Q19" s="6">
        <f>O19*H19</f>
        <v>3.2258064516129031E-2</v>
      </c>
    </row>
    <row r="20" spans="1:17" ht="88.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E20/E48</f>
        <v>2.5000000000000001E-2</v>
      </c>
      <c r="O20" s="6">
        <f>I20/I48</f>
        <v>1.6129032258064516E-2</v>
      </c>
      <c r="P20" s="6">
        <f t="shared" si="0"/>
        <v>7.5000000000000011E-2</v>
      </c>
      <c r="Q20" s="6">
        <f t="shared" si="1"/>
        <v>3.2258064516129031E-2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E21/E48</f>
        <v>2.5000000000000001E-2</v>
      </c>
      <c r="O21" s="6">
        <f>I21/I48</f>
        <v>1.6129032258064516E-2</v>
      </c>
      <c r="P21" s="6">
        <f t="shared" si="0"/>
        <v>0.05</v>
      </c>
      <c r="Q21" s="6">
        <f t="shared" si="1"/>
        <v>3.2258064516129031E-2</v>
      </c>
    </row>
    <row r="22" spans="1:17" ht="63" customHeight="1">
      <c r="A22" s="48" t="s">
        <v>173</v>
      </c>
      <c r="B22" s="23" t="s">
        <v>46</v>
      </c>
      <c r="C22" s="48" t="s">
        <v>180</v>
      </c>
      <c r="D22" s="20">
        <v>3</v>
      </c>
      <c r="E22" s="20">
        <v>3</v>
      </c>
      <c r="F22" s="21" t="s">
        <v>118</v>
      </c>
      <c r="G22" s="48" t="s">
        <v>93</v>
      </c>
      <c r="H22" s="20">
        <v>3</v>
      </c>
      <c r="I22" s="20">
        <v>2</v>
      </c>
      <c r="J22" s="22" t="s">
        <v>27</v>
      </c>
      <c r="K22" s="42"/>
      <c r="N22" s="6">
        <f>E22/E48</f>
        <v>3.7499999999999999E-2</v>
      </c>
      <c r="O22" s="6">
        <f>I22/I48</f>
        <v>3.2258064516129031E-2</v>
      </c>
      <c r="P22" s="6">
        <f t="shared" si="0"/>
        <v>0.11249999999999999</v>
      </c>
      <c r="Q22" s="6">
        <f t="shared" si="1"/>
        <v>9.6774193548387094E-2</v>
      </c>
    </row>
    <row r="23" spans="1:17" ht="65.25" customHeight="1">
      <c r="A23" s="48" t="s">
        <v>174</v>
      </c>
      <c r="B23" s="23" t="s">
        <v>48</v>
      </c>
      <c r="C23" s="48" t="s">
        <v>180</v>
      </c>
      <c r="D23" s="20">
        <v>3</v>
      </c>
      <c r="E23" s="20">
        <v>5</v>
      </c>
      <c r="F23" s="26" t="s">
        <v>129</v>
      </c>
      <c r="G23" s="48" t="s">
        <v>93</v>
      </c>
      <c r="H23" s="20">
        <v>3</v>
      </c>
      <c r="I23" s="20">
        <v>4</v>
      </c>
      <c r="J23" s="21" t="s">
        <v>33</v>
      </c>
      <c r="K23" s="42"/>
      <c r="N23" s="6">
        <f>E23/E48</f>
        <v>6.25E-2</v>
      </c>
      <c r="O23" s="6">
        <f>I23/I48</f>
        <v>6.4516129032258063E-2</v>
      </c>
      <c r="P23" s="6">
        <f t="shared" si="0"/>
        <v>0.1875</v>
      </c>
      <c r="Q23" s="6">
        <f t="shared" si="1"/>
        <v>0.19354838709677419</v>
      </c>
    </row>
    <row r="24" spans="1:17" ht="66.75" customHeight="1">
      <c r="A24" s="48" t="s">
        <v>125</v>
      </c>
      <c r="B24" s="23" t="s">
        <v>177</v>
      </c>
      <c r="C24" s="46" t="s">
        <v>210</v>
      </c>
      <c r="D24" s="20">
        <v>1</v>
      </c>
      <c r="E24" s="20">
        <v>4</v>
      </c>
      <c r="F24" s="22" t="s">
        <v>32</v>
      </c>
      <c r="G24" s="48" t="s">
        <v>126</v>
      </c>
      <c r="H24" s="20">
        <v>1</v>
      </c>
      <c r="I24" s="20">
        <v>3</v>
      </c>
      <c r="J24" s="22" t="s">
        <v>47</v>
      </c>
      <c r="K24" s="42"/>
      <c r="N24" s="6">
        <f>E24/E48</f>
        <v>0.05</v>
      </c>
      <c r="O24" s="6">
        <f>I24/I48</f>
        <v>4.8387096774193547E-2</v>
      </c>
      <c r="P24" s="6">
        <f t="shared" si="0"/>
        <v>0.05</v>
      </c>
      <c r="Q24" s="6">
        <f t="shared" si="1"/>
        <v>4.8387096774193547E-2</v>
      </c>
    </row>
    <row r="25" spans="1:17" ht="46.5" customHeight="1">
      <c r="A25" s="48" t="s">
        <v>49</v>
      </c>
      <c r="B25" s="23" t="s">
        <v>178</v>
      </c>
      <c r="C25" s="48" t="s">
        <v>115</v>
      </c>
      <c r="D25" s="27">
        <v>1</v>
      </c>
      <c r="E25" s="27">
        <v>4</v>
      </c>
      <c r="F25" s="22" t="s">
        <v>32</v>
      </c>
      <c r="G25" s="48" t="s">
        <v>99</v>
      </c>
      <c r="H25" s="20">
        <v>1</v>
      </c>
      <c r="I25" s="20">
        <v>3</v>
      </c>
      <c r="J25" s="22" t="s">
        <v>47</v>
      </c>
      <c r="K25" s="42"/>
      <c r="N25" s="6">
        <f>E25/E48</f>
        <v>0.05</v>
      </c>
      <c r="O25" s="6">
        <f>I25/I48</f>
        <v>4.8387096774193547E-2</v>
      </c>
      <c r="P25" s="6">
        <f t="shared" si="0"/>
        <v>0.05</v>
      </c>
      <c r="Q25" s="6">
        <f t="shared" si="1"/>
        <v>4.8387096774193547E-2</v>
      </c>
    </row>
    <row r="26" spans="1:17" ht="79.5" customHeight="1">
      <c r="A26" s="48" t="s">
        <v>50</v>
      </c>
      <c r="B26" s="23" t="s">
        <v>179</v>
      </c>
      <c r="C26" s="48" t="s">
        <v>103</v>
      </c>
      <c r="D26" s="27">
        <v>1</v>
      </c>
      <c r="E26" s="27">
        <v>5</v>
      </c>
      <c r="F26" s="21" t="s">
        <v>29</v>
      </c>
      <c r="G26" s="48" t="s">
        <v>104</v>
      </c>
      <c r="H26" s="20">
        <v>1</v>
      </c>
      <c r="I26" s="20">
        <v>5</v>
      </c>
      <c r="J26" s="21" t="s">
        <v>29</v>
      </c>
      <c r="K26" s="42"/>
      <c r="N26" s="6">
        <f>E26/E48</f>
        <v>6.25E-2</v>
      </c>
      <c r="O26" s="6">
        <f>I26/I48</f>
        <v>8.0645161290322578E-2</v>
      </c>
      <c r="P26" s="6">
        <f t="shared" si="0"/>
        <v>6.25E-2</v>
      </c>
      <c r="Q26" s="6">
        <f t="shared" si="1"/>
        <v>8.0645161290322578E-2</v>
      </c>
    </row>
    <row r="27" spans="1:17" ht="42" customHeight="1">
      <c r="A27" s="48" t="s">
        <v>53</v>
      </c>
      <c r="B27" s="23" t="s">
        <v>88</v>
      </c>
      <c r="C27" s="62" t="s">
        <v>148</v>
      </c>
      <c r="D27" s="20">
        <v>1</v>
      </c>
      <c r="E27" s="20">
        <v>3</v>
      </c>
      <c r="F27" s="22" t="s">
        <v>47</v>
      </c>
      <c r="G27" s="62" t="s">
        <v>93</v>
      </c>
      <c r="H27" s="20">
        <v>1</v>
      </c>
      <c r="I27" s="20">
        <v>2</v>
      </c>
      <c r="J27" s="22" t="s">
        <v>72</v>
      </c>
      <c r="K27" s="42"/>
      <c r="N27" s="6">
        <f>E27/E48</f>
        <v>3.7499999999999999E-2</v>
      </c>
      <c r="O27" s="6">
        <f>I27/I48</f>
        <v>3.2258064516129031E-2</v>
      </c>
      <c r="P27" s="6">
        <f t="shared" si="0"/>
        <v>3.7499999999999999E-2</v>
      </c>
      <c r="Q27" s="6">
        <f t="shared" si="1"/>
        <v>3.2258064516129031E-2</v>
      </c>
    </row>
    <row r="28" spans="1:17" ht="35.25" customHeight="1">
      <c r="A28" s="48" t="s">
        <v>55</v>
      </c>
      <c r="B28" s="23" t="s">
        <v>52</v>
      </c>
      <c r="C28" s="63"/>
      <c r="D28" s="20">
        <v>1</v>
      </c>
      <c r="E28" s="20">
        <v>1</v>
      </c>
      <c r="F28" s="22" t="s">
        <v>39</v>
      </c>
      <c r="G28" s="62"/>
      <c r="H28" s="20">
        <v>1</v>
      </c>
      <c r="I28" s="20">
        <v>1</v>
      </c>
      <c r="J28" s="22" t="s">
        <v>39</v>
      </c>
      <c r="K28" s="42"/>
      <c r="N28" s="6">
        <f>E28/E48</f>
        <v>1.2500000000000001E-2</v>
      </c>
      <c r="O28" s="6">
        <f>I28/I48</f>
        <v>1.6129032258064516E-2</v>
      </c>
      <c r="P28" s="6">
        <f t="shared" si="0"/>
        <v>1.2500000000000001E-2</v>
      </c>
      <c r="Q28" s="6">
        <f t="shared" si="1"/>
        <v>1.6129032258064516E-2</v>
      </c>
    </row>
    <row r="29" spans="1:17" ht="33" customHeight="1">
      <c r="A29" s="48" t="s">
        <v>56</v>
      </c>
      <c r="B29" s="23" t="s">
        <v>89</v>
      </c>
      <c r="C29" s="63"/>
      <c r="D29" s="20">
        <v>1</v>
      </c>
      <c r="E29" s="20">
        <v>1</v>
      </c>
      <c r="F29" s="22" t="s">
        <v>39</v>
      </c>
      <c r="G29" s="62"/>
      <c r="H29" s="20">
        <v>1</v>
      </c>
      <c r="I29" s="20">
        <v>1</v>
      </c>
      <c r="J29" s="22" t="s">
        <v>39</v>
      </c>
      <c r="K29" s="42"/>
      <c r="N29" s="6">
        <f>E29/E48</f>
        <v>1.2500000000000001E-2</v>
      </c>
      <c r="O29" s="6">
        <f>I29/I48</f>
        <v>1.6129032258064516E-2</v>
      </c>
      <c r="P29" s="6">
        <f t="shared" si="0"/>
        <v>1.2500000000000001E-2</v>
      </c>
      <c r="Q29" s="6">
        <f t="shared" si="1"/>
        <v>1.6129032258064516E-2</v>
      </c>
    </row>
    <row r="30" spans="1:17" ht="50.25" customHeight="1">
      <c r="A30" s="48" t="s">
        <v>57</v>
      </c>
      <c r="B30" s="25" t="s">
        <v>54</v>
      </c>
      <c r="C30" s="48" t="s">
        <v>90</v>
      </c>
      <c r="D30" s="20">
        <v>1</v>
      </c>
      <c r="E30" s="20">
        <v>5</v>
      </c>
      <c r="F30" s="21" t="s">
        <v>29</v>
      </c>
      <c r="G30" s="48" t="s">
        <v>93</v>
      </c>
      <c r="H30" s="20">
        <v>1</v>
      </c>
      <c r="I30" s="20">
        <v>5</v>
      </c>
      <c r="J30" s="21" t="s">
        <v>29</v>
      </c>
      <c r="K30" s="42"/>
      <c r="N30" s="6">
        <f>E30/E48</f>
        <v>6.25E-2</v>
      </c>
      <c r="O30" s="6">
        <f>I30/I48</f>
        <v>8.0645161290322578E-2</v>
      </c>
      <c r="P30" s="6">
        <f t="shared" si="0"/>
        <v>6.25E-2</v>
      </c>
      <c r="Q30" s="6">
        <f t="shared" si="1"/>
        <v>8.0645161290322578E-2</v>
      </c>
    </row>
    <row r="31" spans="1:17" ht="69.75" customHeight="1">
      <c r="A31" s="48" t="s">
        <v>58</v>
      </c>
      <c r="B31" s="25" t="s">
        <v>183</v>
      </c>
      <c r="C31" s="48" t="s">
        <v>105</v>
      </c>
      <c r="D31" s="20">
        <v>1</v>
      </c>
      <c r="E31" s="20">
        <v>5</v>
      </c>
      <c r="F31" s="21" t="s">
        <v>29</v>
      </c>
      <c r="G31" s="48" t="s">
        <v>106</v>
      </c>
      <c r="H31" s="20">
        <v>1</v>
      </c>
      <c r="I31" s="20">
        <v>5</v>
      </c>
      <c r="J31" s="21" t="s">
        <v>29</v>
      </c>
      <c r="K31" s="42"/>
      <c r="N31" s="6">
        <f>E31/E48</f>
        <v>6.25E-2</v>
      </c>
      <c r="O31" s="6">
        <f>I31/I48</f>
        <v>8.0645161290322578E-2</v>
      </c>
      <c r="P31" s="6">
        <f t="shared" si="0"/>
        <v>6.25E-2</v>
      </c>
      <c r="Q31" s="6">
        <f t="shared" si="1"/>
        <v>8.0645161290322578E-2</v>
      </c>
    </row>
    <row r="32" spans="1:17" ht="131.25" customHeight="1">
      <c r="A32" s="48" t="s">
        <v>60</v>
      </c>
      <c r="B32" s="23" t="s">
        <v>59</v>
      </c>
      <c r="C32" s="48" t="s">
        <v>107</v>
      </c>
      <c r="D32" s="27">
        <v>2</v>
      </c>
      <c r="E32" s="27">
        <v>2</v>
      </c>
      <c r="F32" s="22" t="s">
        <v>32</v>
      </c>
      <c r="G32" s="48" t="s">
        <v>93</v>
      </c>
      <c r="H32" s="20">
        <v>1</v>
      </c>
      <c r="I32" s="20">
        <v>1</v>
      </c>
      <c r="J32" s="22" t="s">
        <v>39</v>
      </c>
      <c r="K32" s="14"/>
      <c r="N32" s="6">
        <f>E32/E48</f>
        <v>2.5000000000000001E-2</v>
      </c>
      <c r="O32" s="6">
        <f>I32/I48</f>
        <v>1.6129032258064516E-2</v>
      </c>
      <c r="P32" s="6">
        <f t="shared" si="0"/>
        <v>0.05</v>
      </c>
      <c r="Q32" s="6">
        <f t="shared" si="1"/>
        <v>1.6129032258064516E-2</v>
      </c>
    </row>
    <row r="33" spans="1:17" ht="105" customHeight="1">
      <c r="A33" s="48" t="s">
        <v>139</v>
      </c>
      <c r="B33" s="23" t="s">
        <v>128</v>
      </c>
      <c r="C33" s="62" t="s">
        <v>205</v>
      </c>
      <c r="D33" s="20">
        <v>2</v>
      </c>
      <c r="E33" s="20">
        <v>2</v>
      </c>
      <c r="F33" s="22" t="s">
        <v>32</v>
      </c>
      <c r="G33" s="48" t="s">
        <v>93</v>
      </c>
      <c r="H33" s="20">
        <v>1</v>
      </c>
      <c r="I33" s="20">
        <v>1</v>
      </c>
      <c r="J33" s="22" t="s">
        <v>39</v>
      </c>
      <c r="K33" s="42"/>
      <c r="N33" s="6">
        <f>E33/E48</f>
        <v>2.5000000000000001E-2</v>
      </c>
      <c r="O33" s="6">
        <f>I33/I48</f>
        <v>1.6129032258064516E-2</v>
      </c>
      <c r="P33" s="6">
        <f t="shared" si="0"/>
        <v>0.05</v>
      </c>
      <c r="Q33" s="6">
        <f t="shared" si="1"/>
        <v>1.6129032258064516E-2</v>
      </c>
    </row>
    <row r="34" spans="1:17" ht="60" customHeight="1">
      <c r="A34" s="48" t="s">
        <v>61</v>
      </c>
      <c r="B34" s="23" t="s">
        <v>130</v>
      </c>
      <c r="C34" s="62"/>
      <c r="D34" s="20">
        <v>2</v>
      </c>
      <c r="E34" s="20">
        <v>2</v>
      </c>
      <c r="F34" s="22" t="s">
        <v>32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E34/E48</f>
        <v>2.5000000000000001E-2</v>
      </c>
      <c r="O34" s="6">
        <f>I34/I48</f>
        <v>1.6129032258064516E-2</v>
      </c>
      <c r="P34" s="6">
        <f t="shared" si="0"/>
        <v>0.05</v>
      </c>
      <c r="Q34" s="6">
        <f t="shared" si="1"/>
        <v>1.6129032258064516E-2</v>
      </c>
    </row>
    <row r="35" spans="1:17" ht="95.25" customHeight="1">
      <c r="A35" s="48" t="s">
        <v>117</v>
      </c>
      <c r="B35" s="23" t="s">
        <v>131</v>
      </c>
      <c r="C35" s="48" t="s">
        <v>91</v>
      </c>
      <c r="D35" s="20">
        <v>3</v>
      </c>
      <c r="E35" s="20">
        <v>2</v>
      </c>
      <c r="F35" s="22" t="s">
        <v>27</v>
      </c>
      <c r="G35" s="48" t="s">
        <v>93</v>
      </c>
      <c r="H35" s="20">
        <v>2</v>
      </c>
      <c r="I35" s="20">
        <v>1</v>
      </c>
      <c r="J35" s="22" t="s">
        <v>72</v>
      </c>
      <c r="K35" s="42"/>
      <c r="N35" s="6">
        <f>E35/E48</f>
        <v>2.5000000000000001E-2</v>
      </c>
      <c r="O35" s="6">
        <f>I35/I48</f>
        <v>1.6129032258064516E-2</v>
      </c>
      <c r="P35" s="6">
        <f t="shared" si="0"/>
        <v>7.5000000000000011E-2</v>
      </c>
      <c r="Q35" s="6">
        <f t="shared" si="1"/>
        <v>3.2258064516129031E-2</v>
      </c>
    </row>
    <row r="36" spans="1:17" ht="87.75" customHeight="1">
      <c r="A36" s="48" t="s">
        <v>62</v>
      </c>
      <c r="B36" s="23" t="s">
        <v>132</v>
      </c>
      <c r="C36" s="48" t="s">
        <v>109</v>
      </c>
      <c r="D36" s="20">
        <v>3</v>
      </c>
      <c r="E36" s="20">
        <v>2</v>
      </c>
      <c r="F36" s="22" t="s">
        <v>27</v>
      </c>
      <c r="G36" s="48" t="s">
        <v>108</v>
      </c>
      <c r="H36" s="20">
        <v>2</v>
      </c>
      <c r="I36" s="20">
        <v>1</v>
      </c>
      <c r="J36" s="22" t="s">
        <v>72</v>
      </c>
      <c r="K36" s="42"/>
      <c r="N36" s="6">
        <f>E36/E48</f>
        <v>2.5000000000000001E-2</v>
      </c>
      <c r="O36" s="6">
        <f>I36/I48</f>
        <v>1.6129032258064516E-2</v>
      </c>
      <c r="P36" s="6">
        <f t="shared" si="0"/>
        <v>7.5000000000000011E-2</v>
      </c>
      <c r="Q36" s="6">
        <f t="shared" si="1"/>
        <v>3.2258064516129031E-2</v>
      </c>
    </row>
    <row r="37" spans="1:17" ht="81" customHeight="1">
      <c r="A37" s="48" t="s">
        <v>63</v>
      </c>
      <c r="B37" s="23" t="s">
        <v>133</v>
      </c>
      <c r="C37" s="48" t="s">
        <v>127</v>
      </c>
      <c r="D37" s="20">
        <v>3</v>
      </c>
      <c r="E37" s="20">
        <v>1</v>
      </c>
      <c r="F37" s="22" t="s">
        <v>47</v>
      </c>
      <c r="G37" s="48" t="s">
        <v>93</v>
      </c>
      <c r="H37" s="20">
        <v>2</v>
      </c>
      <c r="I37" s="20">
        <v>1</v>
      </c>
      <c r="J37" s="22" t="s">
        <v>72</v>
      </c>
      <c r="K37" s="42"/>
      <c r="N37" s="6">
        <f>E37/E48</f>
        <v>1.2500000000000001E-2</v>
      </c>
      <c r="O37" s="6">
        <f>I37/I48</f>
        <v>1.6129032258064516E-2</v>
      </c>
      <c r="P37" s="6">
        <f t="shared" si="0"/>
        <v>3.7500000000000006E-2</v>
      </c>
      <c r="Q37" s="6">
        <f t="shared" si="1"/>
        <v>3.2258064516129031E-2</v>
      </c>
    </row>
    <row r="38" spans="1:17" ht="42" customHeight="1">
      <c r="A38" s="48" t="s">
        <v>64</v>
      </c>
      <c r="B38" s="23" t="s">
        <v>134</v>
      </c>
      <c r="C38" s="62" t="s">
        <v>143</v>
      </c>
      <c r="D38" s="20">
        <v>5</v>
      </c>
      <c r="E38" s="20">
        <v>2</v>
      </c>
      <c r="F38" s="21" t="s">
        <v>28</v>
      </c>
      <c r="G38" s="62" t="s">
        <v>110</v>
      </c>
      <c r="H38" s="20">
        <v>5</v>
      </c>
      <c r="I38" s="20">
        <v>2</v>
      </c>
      <c r="J38" s="21" t="s">
        <v>28</v>
      </c>
      <c r="K38" s="42"/>
      <c r="N38" s="6">
        <f>E38/E48</f>
        <v>2.5000000000000001E-2</v>
      </c>
      <c r="O38" s="6">
        <f>I38/I48</f>
        <v>3.2258064516129031E-2</v>
      </c>
      <c r="P38" s="6">
        <f t="shared" si="0"/>
        <v>0.125</v>
      </c>
      <c r="Q38" s="6">
        <f t="shared" si="1"/>
        <v>0.16129032258064516</v>
      </c>
    </row>
    <row r="39" spans="1:17" ht="32.25" customHeight="1">
      <c r="A39" s="48" t="s">
        <v>65</v>
      </c>
      <c r="B39" s="23" t="s">
        <v>140</v>
      </c>
      <c r="C39" s="62"/>
      <c r="D39" s="20">
        <v>5</v>
      </c>
      <c r="E39" s="20">
        <v>1</v>
      </c>
      <c r="F39" s="21" t="s">
        <v>29</v>
      </c>
      <c r="G39" s="62"/>
      <c r="H39" s="20">
        <v>5</v>
      </c>
      <c r="I39" s="20">
        <v>1</v>
      </c>
      <c r="J39" s="21" t="s">
        <v>29</v>
      </c>
      <c r="K39" s="42"/>
      <c r="N39" s="6">
        <f>E39/E48</f>
        <v>1.2500000000000001E-2</v>
      </c>
      <c r="O39" s="6">
        <f>I39/I48</f>
        <v>1.6129032258064516E-2</v>
      </c>
      <c r="P39" s="6">
        <f t="shared" si="0"/>
        <v>6.25E-2</v>
      </c>
      <c r="Q39" s="6">
        <f t="shared" si="1"/>
        <v>8.0645161290322578E-2</v>
      </c>
    </row>
    <row r="40" spans="1:17" ht="45.75" customHeight="1">
      <c r="A40" s="48" t="s">
        <v>66</v>
      </c>
      <c r="B40" s="23" t="s">
        <v>141</v>
      </c>
      <c r="C40" s="62"/>
      <c r="D40" s="20">
        <v>4</v>
      </c>
      <c r="E40" s="20">
        <v>1</v>
      </c>
      <c r="F40" s="22" t="s">
        <v>32</v>
      </c>
      <c r="G40" s="62"/>
      <c r="H40" s="20">
        <v>4</v>
      </c>
      <c r="I40" s="20">
        <v>1</v>
      </c>
      <c r="J40" s="22" t="s">
        <v>32</v>
      </c>
      <c r="K40" s="42"/>
      <c r="N40" s="6">
        <f>E40/E48</f>
        <v>1.2500000000000001E-2</v>
      </c>
      <c r="O40" s="6">
        <f>I40/I48</f>
        <v>1.6129032258064516E-2</v>
      </c>
      <c r="P40" s="6">
        <f t="shared" si="0"/>
        <v>0.05</v>
      </c>
      <c r="Q40" s="6">
        <f t="shared" si="1"/>
        <v>6.4516129032258063E-2</v>
      </c>
    </row>
    <row r="41" spans="1:17" ht="39.75" customHeight="1">
      <c r="A41" s="48" t="s">
        <v>67</v>
      </c>
      <c r="B41" s="23" t="s">
        <v>142</v>
      </c>
      <c r="C41" s="62"/>
      <c r="D41" s="20">
        <v>5</v>
      </c>
      <c r="E41" s="20">
        <v>1</v>
      </c>
      <c r="F41" s="21" t="s">
        <v>29</v>
      </c>
      <c r="G41" s="62"/>
      <c r="H41" s="20">
        <v>5</v>
      </c>
      <c r="I41" s="20">
        <v>1</v>
      </c>
      <c r="J41" s="21" t="s">
        <v>29</v>
      </c>
      <c r="K41" s="42"/>
      <c r="N41" s="6">
        <f>E41/E48</f>
        <v>1.2500000000000001E-2</v>
      </c>
      <c r="O41" s="6">
        <f>I41/I48</f>
        <v>1.6129032258064516E-2</v>
      </c>
      <c r="P41" s="6">
        <f t="shared" si="0"/>
        <v>6.25E-2</v>
      </c>
      <c r="Q41" s="6">
        <f t="shared" si="1"/>
        <v>8.0645161290322578E-2</v>
      </c>
    </row>
    <row r="42" spans="1:17" ht="39.75" customHeight="1">
      <c r="A42" s="48" t="s">
        <v>68</v>
      </c>
      <c r="B42" s="23" t="s">
        <v>184</v>
      </c>
      <c r="C42" s="62"/>
      <c r="D42" s="20">
        <v>4</v>
      </c>
      <c r="E42" s="20">
        <v>2</v>
      </c>
      <c r="F42" s="21" t="s">
        <v>26</v>
      </c>
      <c r="G42" s="62"/>
      <c r="H42" s="20">
        <v>3</v>
      </c>
      <c r="I42" s="20">
        <v>2</v>
      </c>
      <c r="J42" s="22" t="s">
        <v>27</v>
      </c>
      <c r="K42" s="42"/>
      <c r="N42" s="6">
        <f>E42/E48</f>
        <v>2.5000000000000001E-2</v>
      </c>
      <c r="O42" s="6">
        <f>I42/I48</f>
        <v>3.2258064516129031E-2</v>
      </c>
      <c r="P42" s="6">
        <f t="shared" si="0"/>
        <v>0.1</v>
      </c>
      <c r="Q42" s="6">
        <f t="shared" si="1"/>
        <v>9.6774193548387094E-2</v>
      </c>
    </row>
    <row r="43" spans="1:17" ht="56.25" customHeight="1">
      <c r="A43" s="48" t="s">
        <v>69</v>
      </c>
      <c r="B43" s="23" t="s">
        <v>185</v>
      </c>
      <c r="C43" s="62"/>
      <c r="D43" s="20">
        <v>5</v>
      </c>
      <c r="E43" s="20">
        <v>1</v>
      </c>
      <c r="F43" s="21" t="s">
        <v>29</v>
      </c>
      <c r="G43" s="62"/>
      <c r="H43" s="20">
        <v>5</v>
      </c>
      <c r="I43" s="20">
        <v>1</v>
      </c>
      <c r="J43" s="21" t="s">
        <v>29</v>
      </c>
      <c r="K43" s="42"/>
      <c r="N43" s="6">
        <f>E43/E48</f>
        <v>1.2500000000000001E-2</v>
      </c>
      <c r="O43" s="6">
        <f>I43/I48</f>
        <v>1.6129032258064516E-2</v>
      </c>
      <c r="P43" s="6">
        <f t="shared" ref="P43:P47" si="2">N43*D43</f>
        <v>6.25E-2</v>
      </c>
      <c r="Q43" s="6">
        <f t="shared" ref="Q43:Q47" si="3">O43*H43</f>
        <v>8.0645161290322578E-2</v>
      </c>
    </row>
    <row r="44" spans="1:17" ht="64.5" customHeight="1">
      <c r="A44" s="48" t="s">
        <v>186</v>
      </c>
      <c r="B44" s="23" t="s">
        <v>135</v>
      </c>
      <c r="C44" s="48" t="s">
        <v>187</v>
      </c>
      <c r="D44" s="20">
        <v>5</v>
      </c>
      <c r="E44" s="20">
        <v>1</v>
      </c>
      <c r="F44" s="21" t="s">
        <v>29</v>
      </c>
      <c r="G44" s="48" t="s">
        <v>93</v>
      </c>
      <c r="H44" s="20">
        <v>5</v>
      </c>
      <c r="I44" s="20">
        <v>1</v>
      </c>
      <c r="J44" s="21" t="s">
        <v>29</v>
      </c>
      <c r="K44" s="42"/>
      <c r="N44" s="6">
        <f>E44/E48</f>
        <v>1.2500000000000001E-2</v>
      </c>
      <c r="O44" s="6">
        <f>I44/I48</f>
        <v>1.6129032258064516E-2</v>
      </c>
      <c r="P44" s="6">
        <f t="shared" si="2"/>
        <v>6.25E-2</v>
      </c>
      <c r="Q44" s="6">
        <f t="shared" si="3"/>
        <v>8.0645161290322578E-2</v>
      </c>
    </row>
    <row r="45" spans="1:17" ht="70.5" customHeight="1">
      <c r="A45" s="48" t="s">
        <v>149</v>
      </c>
      <c r="B45" s="25" t="s">
        <v>188</v>
      </c>
      <c r="C45" s="48" t="s">
        <v>206</v>
      </c>
      <c r="D45" s="27">
        <v>2</v>
      </c>
      <c r="E45" s="27">
        <v>2</v>
      </c>
      <c r="F45" s="22" t="s">
        <v>32</v>
      </c>
      <c r="G45" s="48" t="s">
        <v>93</v>
      </c>
      <c r="H45" s="27">
        <v>2</v>
      </c>
      <c r="I45" s="27">
        <v>1</v>
      </c>
      <c r="J45" s="22" t="s">
        <v>72</v>
      </c>
      <c r="K45" s="42"/>
      <c r="N45" s="6">
        <f>E45/E48</f>
        <v>2.5000000000000001E-2</v>
      </c>
      <c r="O45" s="6">
        <f>I45/I48</f>
        <v>1.6129032258064516E-2</v>
      </c>
      <c r="P45" s="6">
        <f>N45*D45</f>
        <v>0.05</v>
      </c>
      <c r="Q45" s="6">
        <f>O45*H45</f>
        <v>3.2258064516129031E-2</v>
      </c>
    </row>
    <row r="46" spans="1:17" ht="87.75" customHeight="1">
      <c r="A46" s="48" t="s">
        <v>71</v>
      </c>
      <c r="B46" s="23" t="s">
        <v>189</v>
      </c>
      <c r="C46" s="76" t="s">
        <v>116</v>
      </c>
      <c r="D46" s="20">
        <v>1</v>
      </c>
      <c r="E46" s="20">
        <v>1</v>
      </c>
      <c r="F46" s="22" t="s">
        <v>39</v>
      </c>
      <c r="G46" s="76" t="s">
        <v>93</v>
      </c>
      <c r="H46" s="20">
        <v>1</v>
      </c>
      <c r="I46" s="20">
        <v>1</v>
      </c>
      <c r="J46" s="22" t="s">
        <v>39</v>
      </c>
      <c r="K46" s="42"/>
      <c r="N46" s="6">
        <f>E46/E48</f>
        <v>1.2500000000000001E-2</v>
      </c>
      <c r="O46" s="6">
        <f>I46/I48</f>
        <v>1.6129032258064516E-2</v>
      </c>
      <c r="P46" s="6">
        <f t="shared" si="2"/>
        <v>1.2500000000000001E-2</v>
      </c>
      <c r="Q46" s="6">
        <f t="shared" si="3"/>
        <v>1.6129032258064516E-2</v>
      </c>
    </row>
    <row r="47" spans="1:17" ht="58.5" customHeight="1">
      <c r="A47" s="48" t="s">
        <v>73</v>
      </c>
      <c r="B47" s="23" t="s">
        <v>190</v>
      </c>
      <c r="C47" s="77"/>
      <c r="D47" s="20">
        <v>1</v>
      </c>
      <c r="E47" s="20">
        <v>1</v>
      </c>
      <c r="F47" s="22" t="s">
        <v>39</v>
      </c>
      <c r="G47" s="77"/>
      <c r="H47" s="20">
        <v>1</v>
      </c>
      <c r="I47" s="20">
        <v>1</v>
      </c>
      <c r="J47" s="22" t="s">
        <v>39</v>
      </c>
      <c r="K47" s="42"/>
      <c r="N47" s="6">
        <f>E47/E48</f>
        <v>1.2500000000000001E-2</v>
      </c>
      <c r="O47" s="6">
        <f>I47/I48</f>
        <v>1.6129032258064516E-2</v>
      </c>
      <c r="P47" s="6">
        <f t="shared" si="2"/>
        <v>1.2500000000000001E-2</v>
      </c>
      <c r="Q47" s="6">
        <f t="shared" si="3"/>
        <v>1.6129032258064516E-2</v>
      </c>
    </row>
    <row r="48" spans="1:17" ht="15.75">
      <c r="A48" s="28"/>
      <c r="B48" s="29"/>
      <c r="C48" s="30" t="s">
        <v>74</v>
      </c>
      <c r="D48" s="31">
        <f>SUM(D15:D47)</f>
        <v>81</v>
      </c>
      <c r="E48" s="31">
        <f>SUM(E15:E47)</f>
        <v>80</v>
      </c>
      <c r="F48" s="32"/>
      <c r="G48" s="31"/>
      <c r="H48" s="31">
        <f>SUM(H15:H47)</f>
        <v>71</v>
      </c>
      <c r="I48" s="31">
        <f>SUM(I15:I47)</f>
        <v>62</v>
      </c>
      <c r="J48" s="32"/>
      <c r="P48" s="7"/>
    </row>
    <row r="49" spans="1:11" ht="15.75">
      <c r="A49" s="59" t="s">
        <v>75</v>
      </c>
      <c r="B49" s="59"/>
      <c r="C49" s="59"/>
      <c r="D49" s="59"/>
      <c r="E49" s="59"/>
      <c r="F49" s="33">
        <f>SUM(P15:P47)</f>
        <v>2.0750000000000002</v>
      </c>
      <c r="G49" s="47"/>
      <c r="H49" s="47"/>
      <c r="I49" s="47"/>
      <c r="J49" s="33">
        <f>SUM(Q15:Q47)</f>
        <v>1.8387096774193543</v>
      </c>
      <c r="K49" s="42"/>
    </row>
    <row r="50" spans="1:11">
      <c r="A50" s="60" t="s">
        <v>92</v>
      </c>
      <c r="B50" s="61"/>
      <c r="C50" s="61"/>
      <c r="D50" s="61"/>
      <c r="E50" s="61"/>
      <c r="F50" s="61"/>
      <c r="G50" s="61"/>
    </row>
    <row r="52" spans="1:11" ht="18" customHeight="1">
      <c r="A52" s="64" t="s">
        <v>3</v>
      </c>
      <c r="B52" s="64"/>
      <c r="C52" s="64"/>
      <c r="D52" s="64"/>
      <c r="E52" s="1"/>
      <c r="F52" s="12"/>
      <c r="G52" s="1"/>
      <c r="H52" s="1"/>
      <c r="I52" s="1"/>
      <c r="J52" s="12"/>
    </row>
    <row r="53" spans="1:11" ht="20.25" customHeight="1">
      <c r="A53" s="2"/>
      <c r="B53"/>
      <c r="E53" s="1"/>
      <c r="F53" s="12"/>
      <c r="G53" s="1"/>
      <c r="H53" s="1"/>
      <c r="I53" s="1"/>
      <c r="J53" s="12"/>
    </row>
    <row r="54" spans="1:11" ht="30.75" customHeight="1">
      <c r="A54" s="34" t="s">
        <v>4</v>
      </c>
      <c r="B54" s="65" t="s">
        <v>5</v>
      </c>
      <c r="C54" s="65"/>
      <c r="D54" s="66" t="s">
        <v>6</v>
      </c>
      <c r="E54" s="66"/>
      <c r="F54" s="66"/>
      <c r="G54" s="35" t="s">
        <v>7</v>
      </c>
      <c r="H54" s="3"/>
      <c r="I54" s="1"/>
      <c r="J54" s="12"/>
    </row>
    <row r="55" spans="1:11" ht="24" customHeight="1">
      <c r="A55" s="34" t="s">
        <v>8</v>
      </c>
      <c r="B55" s="65" t="s">
        <v>9</v>
      </c>
      <c r="C55" s="65"/>
      <c r="D55" s="66" t="s">
        <v>10</v>
      </c>
      <c r="E55" s="66"/>
      <c r="F55" s="66"/>
      <c r="G55" s="35" t="s">
        <v>11</v>
      </c>
      <c r="H55" s="3"/>
      <c r="I55" s="1"/>
      <c r="J55" s="12"/>
    </row>
    <row r="57" spans="1:11" ht="15.75">
      <c r="A57" s="57" t="s">
        <v>191</v>
      </c>
      <c r="B57" s="58"/>
    </row>
  </sheetData>
  <mergeCells count="32">
    <mergeCell ref="A57:B57"/>
    <mergeCell ref="C46:C47"/>
    <mergeCell ref="G46:G47"/>
    <mergeCell ref="A49:E49"/>
    <mergeCell ref="A50:G50"/>
    <mergeCell ref="A52:D52"/>
    <mergeCell ref="B54:C54"/>
    <mergeCell ref="D54:F54"/>
    <mergeCell ref="B55:C55"/>
    <mergeCell ref="D55:F55"/>
    <mergeCell ref="C27:C29"/>
    <mergeCell ref="G27:G29"/>
    <mergeCell ref="C33:C34"/>
    <mergeCell ref="C38:C43"/>
    <mergeCell ref="G38:G43"/>
    <mergeCell ref="N13:O13"/>
    <mergeCell ref="P13:Q13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Врач-акушер-гинеколог, Поликлиника&amp;R&amp;"Times New Roman,обычный"&amp;8&amp;P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B6" sqref="B6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320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Зубной врач, Поликлиника&amp;R&amp;"Times New Roman,обычный"&amp;8 8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5"/>
  <sheetViews>
    <sheetView view="pageLayout" topLeftCell="A52" zoomScaleNormal="100" zoomScaleSheetLayoutView="80" workbookViewId="0">
      <selection activeCell="I55" sqref="I5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234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E15/E46</f>
        <v>2.7397260273972601E-2</v>
      </c>
      <c r="O15" s="6">
        <f>I15/I46</f>
        <v>1.7543859649122806E-2</v>
      </c>
      <c r="P15" s="6">
        <f>N15*D15</f>
        <v>5.4794520547945202E-2</v>
      </c>
      <c r="Q15" s="6">
        <f>O15*H15</f>
        <v>3.5087719298245612E-2</v>
      </c>
    </row>
    <row r="16" spans="1:17" ht="91.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E16/E46</f>
        <v>2.7397260273972601E-2</v>
      </c>
      <c r="O16" s="6">
        <f>I16/I46</f>
        <v>1.7543859649122806E-2</v>
      </c>
      <c r="P16" s="6">
        <f t="shared" ref="P16:P45" si="0">N16*D16</f>
        <v>5.4794520547945202E-2</v>
      </c>
      <c r="Q16" s="6">
        <f t="shared" ref="Q16:Q45" si="1">O16*H16</f>
        <v>3.5087719298245612E-2</v>
      </c>
    </row>
    <row r="17" spans="1:17" ht="49.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E17/E46</f>
        <v>6.8493150684931503E-2</v>
      </c>
      <c r="O17" s="6">
        <f>I17/I46</f>
        <v>7.0175438596491224E-2</v>
      </c>
      <c r="P17" s="6">
        <f t="shared" si="0"/>
        <v>6.8493150684931503E-2</v>
      </c>
      <c r="Q17" s="6">
        <f>O17*H17</f>
        <v>7.0175438596491224E-2</v>
      </c>
    </row>
    <row r="18" spans="1:17" ht="124.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E18/E46</f>
        <v>6.8493150684931503E-2</v>
      </c>
      <c r="O18" s="6">
        <f>I18/I46</f>
        <v>7.0175438596491224E-2</v>
      </c>
      <c r="P18" s="6">
        <f t="shared" si="0"/>
        <v>0.13698630136986301</v>
      </c>
      <c r="Q18" s="6">
        <f>O18*H18</f>
        <v>7.0175438596491224E-2</v>
      </c>
    </row>
    <row r="19" spans="1:17" ht="103.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E19/E46</f>
        <v>2.7397260273972601E-2</v>
      </c>
      <c r="O19" s="6">
        <f>I19/I46</f>
        <v>1.7543859649122806E-2</v>
      </c>
      <c r="P19" s="6">
        <f t="shared" si="0"/>
        <v>8.2191780821917804E-2</v>
      </c>
      <c r="Q19" s="6">
        <f>O19*H19</f>
        <v>3.5087719298245612E-2</v>
      </c>
    </row>
    <row r="20" spans="1:17" ht="93.7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E20/E46</f>
        <v>2.7397260273972601E-2</v>
      </c>
      <c r="O20" s="6">
        <f>I20/I46</f>
        <v>1.7543859649122806E-2</v>
      </c>
      <c r="P20" s="6">
        <f t="shared" si="0"/>
        <v>8.2191780821917804E-2</v>
      </c>
      <c r="Q20" s="6">
        <f t="shared" si="1"/>
        <v>3.5087719298245612E-2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E21/E46</f>
        <v>2.7397260273972601E-2</v>
      </c>
      <c r="O21" s="6">
        <f>I21/I46</f>
        <v>1.7543859649122806E-2</v>
      </c>
      <c r="P21" s="6">
        <f t="shared" si="0"/>
        <v>5.4794520547945202E-2</v>
      </c>
      <c r="Q21" s="6">
        <f t="shared" si="1"/>
        <v>3.5087719298245612E-2</v>
      </c>
    </row>
    <row r="22" spans="1:17" ht="63" customHeight="1">
      <c r="A22" s="52" t="s">
        <v>173</v>
      </c>
      <c r="B22" s="23" t="s">
        <v>46</v>
      </c>
      <c r="C22" s="52" t="s">
        <v>180</v>
      </c>
      <c r="D22" s="20">
        <v>3</v>
      </c>
      <c r="E22" s="20">
        <v>5</v>
      </c>
      <c r="F22" s="26" t="s">
        <v>129</v>
      </c>
      <c r="G22" s="52" t="s">
        <v>93</v>
      </c>
      <c r="H22" s="20">
        <v>3</v>
      </c>
      <c r="I22" s="20">
        <v>4</v>
      </c>
      <c r="J22" s="21" t="s">
        <v>33</v>
      </c>
      <c r="K22" s="42"/>
      <c r="N22" s="6">
        <f>E22/E46</f>
        <v>6.8493150684931503E-2</v>
      </c>
      <c r="O22" s="6">
        <f>I22/I46</f>
        <v>7.0175438596491224E-2</v>
      </c>
      <c r="P22" s="6">
        <f t="shared" ref="P22" si="2">N22*D22</f>
        <v>0.20547945205479451</v>
      </c>
      <c r="Q22" s="6">
        <f t="shared" ref="Q22" si="3">O22*H22</f>
        <v>0.21052631578947367</v>
      </c>
    </row>
    <row r="23" spans="1:17" ht="53.25" customHeight="1">
      <c r="A23" s="48" t="s">
        <v>49</v>
      </c>
      <c r="B23" s="23" t="s">
        <v>178</v>
      </c>
      <c r="C23" s="48" t="s">
        <v>115</v>
      </c>
      <c r="D23" s="27">
        <v>1</v>
      </c>
      <c r="E23" s="27">
        <v>4</v>
      </c>
      <c r="F23" s="22" t="s">
        <v>32</v>
      </c>
      <c r="G23" s="48" t="s">
        <v>99</v>
      </c>
      <c r="H23" s="20">
        <v>1</v>
      </c>
      <c r="I23" s="20">
        <v>3</v>
      </c>
      <c r="J23" s="22" t="s">
        <v>47</v>
      </c>
      <c r="K23" s="42"/>
      <c r="N23" s="6">
        <f>E23/E46</f>
        <v>5.4794520547945202E-2</v>
      </c>
      <c r="O23" s="6">
        <f>I23/I46</f>
        <v>5.2631578947368418E-2</v>
      </c>
      <c r="P23" s="6">
        <f t="shared" si="0"/>
        <v>5.4794520547945202E-2</v>
      </c>
      <c r="Q23" s="6">
        <f t="shared" si="1"/>
        <v>5.2631578947368418E-2</v>
      </c>
    </row>
    <row r="24" spans="1:17" ht="78" customHeight="1">
      <c r="A24" s="48" t="s">
        <v>50</v>
      </c>
      <c r="B24" s="23" t="s">
        <v>179</v>
      </c>
      <c r="C24" s="48" t="s">
        <v>103</v>
      </c>
      <c r="D24" s="27">
        <v>1</v>
      </c>
      <c r="E24" s="27">
        <v>5</v>
      </c>
      <c r="F24" s="21" t="s">
        <v>29</v>
      </c>
      <c r="G24" s="48" t="s">
        <v>104</v>
      </c>
      <c r="H24" s="20">
        <v>1</v>
      </c>
      <c r="I24" s="20">
        <v>5</v>
      </c>
      <c r="J24" s="21" t="s">
        <v>29</v>
      </c>
      <c r="K24" s="42"/>
      <c r="N24" s="6">
        <f>E24/E46</f>
        <v>6.8493150684931503E-2</v>
      </c>
      <c r="O24" s="6">
        <f>I24/I46</f>
        <v>8.771929824561403E-2</v>
      </c>
      <c r="P24" s="6">
        <f t="shared" si="0"/>
        <v>6.8493150684931503E-2</v>
      </c>
      <c r="Q24" s="6">
        <f t="shared" si="1"/>
        <v>8.771929824561403E-2</v>
      </c>
    </row>
    <row r="25" spans="1:17" ht="42" customHeight="1">
      <c r="A25" s="48" t="s">
        <v>53</v>
      </c>
      <c r="B25" s="23" t="s">
        <v>88</v>
      </c>
      <c r="C25" s="62" t="s">
        <v>148</v>
      </c>
      <c r="D25" s="20">
        <v>1</v>
      </c>
      <c r="E25" s="20">
        <v>3</v>
      </c>
      <c r="F25" s="22" t="s">
        <v>47</v>
      </c>
      <c r="G25" s="62" t="s">
        <v>93</v>
      </c>
      <c r="H25" s="20">
        <v>1</v>
      </c>
      <c r="I25" s="20">
        <v>2</v>
      </c>
      <c r="J25" s="22" t="s">
        <v>72</v>
      </c>
      <c r="K25" s="42"/>
      <c r="N25" s="6">
        <f>E25/E46</f>
        <v>4.1095890410958902E-2</v>
      </c>
      <c r="O25" s="6">
        <f>I25/I46</f>
        <v>3.5087719298245612E-2</v>
      </c>
      <c r="P25" s="6">
        <f t="shared" si="0"/>
        <v>4.1095890410958902E-2</v>
      </c>
      <c r="Q25" s="6">
        <f t="shared" si="1"/>
        <v>3.5087719298245612E-2</v>
      </c>
    </row>
    <row r="26" spans="1:17" ht="35.25" customHeight="1">
      <c r="A26" s="48" t="s">
        <v>55</v>
      </c>
      <c r="B26" s="23" t="s">
        <v>52</v>
      </c>
      <c r="C26" s="63"/>
      <c r="D26" s="20">
        <v>1</v>
      </c>
      <c r="E26" s="20">
        <v>1</v>
      </c>
      <c r="F26" s="22" t="s">
        <v>39</v>
      </c>
      <c r="G26" s="62"/>
      <c r="H26" s="20">
        <v>1</v>
      </c>
      <c r="I26" s="20">
        <v>1</v>
      </c>
      <c r="J26" s="22" t="s">
        <v>39</v>
      </c>
      <c r="K26" s="42"/>
      <c r="N26" s="6">
        <f>E26/E46</f>
        <v>1.3698630136986301E-2</v>
      </c>
      <c r="O26" s="6">
        <f>I26/I46</f>
        <v>1.7543859649122806E-2</v>
      </c>
      <c r="P26" s="6">
        <f t="shared" si="0"/>
        <v>1.3698630136986301E-2</v>
      </c>
      <c r="Q26" s="6">
        <f t="shared" si="1"/>
        <v>1.7543859649122806E-2</v>
      </c>
    </row>
    <row r="27" spans="1:17" ht="33" customHeight="1">
      <c r="A27" s="48" t="s">
        <v>56</v>
      </c>
      <c r="B27" s="23" t="s">
        <v>89</v>
      </c>
      <c r="C27" s="63"/>
      <c r="D27" s="20">
        <v>1</v>
      </c>
      <c r="E27" s="20">
        <v>1</v>
      </c>
      <c r="F27" s="22" t="s">
        <v>39</v>
      </c>
      <c r="G27" s="62"/>
      <c r="H27" s="20">
        <v>1</v>
      </c>
      <c r="I27" s="20">
        <v>1</v>
      </c>
      <c r="J27" s="22" t="s">
        <v>39</v>
      </c>
      <c r="K27" s="42"/>
      <c r="N27" s="6">
        <f>E27/E46</f>
        <v>1.3698630136986301E-2</v>
      </c>
      <c r="O27" s="6">
        <f>I27/I46</f>
        <v>1.7543859649122806E-2</v>
      </c>
      <c r="P27" s="6">
        <f t="shared" si="0"/>
        <v>1.3698630136986301E-2</v>
      </c>
      <c r="Q27" s="6">
        <f t="shared" si="1"/>
        <v>1.7543859649122806E-2</v>
      </c>
    </row>
    <row r="28" spans="1:17" ht="45" customHeight="1">
      <c r="A28" s="48" t="s">
        <v>57</v>
      </c>
      <c r="B28" s="25" t="s">
        <v>54</v>
      </c>
      <c r="C28" s="48" t="s">
        <v>90</v>
      </c>
      <c r="D28" s="20">
        <v>1</v>
      </c>
      <c r="E28" s="20">
        <v>5</v>
      </c>
      <c r="F28" s="21" t="s">
        <v>29</v>
      </c>
      <c r="G28" s="48" t="s">
        <v>93</v>
      </c>
      <c r="H28" s="20">
        <v>1</v>
      </c>
      <c r="I28" s="20">
        <v>5</v>
      </c>
      <c r="J28" s="21" t="s">
        <v>29</v>
      </c>
      <c r="K28" s="42"/>
      <c r="N28" s="6">
        <f>E28/E46</f>
        <v>6.8493150684931503E-2</v>
      </c>
      <c r="O28" s="6">
        <f>I28/I46</f>
        <v>8.771929824561403E-2</v>
      </c>
      <c r="P28" s="6">
        <f t="shared" si="0"/>
        <v>6.8493150684931503E-2</v>
      </c>
      <c r="Q28" s="6">
        <f t="shared" si="1"/>
        <v>8.771929824561403E-2</v>
      </c>
    </row>
    <row r="29" spans="1:17" ht="51" customHeight="1">
      <c r="A29" s="48" t="s">
        <v>58</v>
      </c>
      <c r="B29" s="25" t="s">
        <v>183</v>
      </c>
      <c r="C29" s="48" t="s">
        <v>105</v>
      </c>
      <c r="D29" s="20">
        <v>1</v>
      </c>
      <c r="E29" s="20">
        <v>5</v>
      </c>
      <c r="F29" s="21" t="s">
        <v>29</v>
      </c>
      <c r="G29" s="48" t="s">
        <v>106</v>
      </c>
      <c r="H29" s="20">
        <v>1</v>
      </c>
      <c r="I29" s="20">
        <v>5</v>
      </c>
      <c r="J29" s="21" t="s">
        <v>29</v>
      </c>
      <c r="K29" s="42"/>
      <c r="N29" s="6">
        <f>E29/E46</f>
        <v>6.8493150684931503E-2</v>
      </c>
      <c r="O29" s="6">
        <f>I29/I46</f>
        <v>8.771929824561403E-2</v>
      </c>
      <c r="P29" s="6">
        <f t="shared" si="0"/>
        <v>6.8493150684931503E-2</v>
      </c>
      <c r="Q29" s="6">
        <f t="shared" si="1"/>
        <v>8.771929824561403E-2</v>
      </c>
    </row>
    <row r="30" spans="1:17" ht="111.75" customHeight="1">
      <c r="A30" s="48" t="s">
        <v>60</v>
      </c>
      <c r="B30" s="23" t="s">
        <v>59</v>
      </c>
      <c r="C30" s="48" t="s">
        <v>107</v>
      </c>
      <c r="D30" s="27">
        <v>2</v>
      </c>
      <c r="E30" s="27">
        <v>2</v>
      </c>
      <c r="F30" s="22" t="s">
        <v>32</v>
      </c>
      <c r="G30" s="48" t="s">
        <v>93</v>
      </c>
      <c r="H30" s="20">
        <v>1</v>
      </c>
      <c r="I30" s="20">
        <v>1</v>
      </c>
      <c r="J30" s="22" t="s">
        <v>39</v>
      </c>
      <c r="K30" s="14"/>
      <c r="N30" s="6">
        <f>E30/E46</f>
        <v>2.7397260273972601E-2</v>
      </c>
      <c r="O30" s="6">
        <f>I30/I46</f>
        <v>1.7543859649122806E-2</v>
      </c>
      <c r="P30" s="6">
        <f t="shared" si="0"/>
        <v>5.4794520547945202E-2</v>
      </c>
      <c r="Q30" s="6">
        <f t="shared" si="1"/>
        <v>1.7543859649122806E-2</v>
      </c>
    </row>
    <row r="31" spans="1:17" ht="100.5" customHeight="1">
      <c r="A31" s="48" t="s">
        <v>139</v>
      </c>
      <c r="B31" s="23" t="s">
        <v>128</v>
      </c>
      <c r="C31" s="62" t="s">
        <v>205</v>
      </c>
      <c r="D31" s="20">
        <v>2</v>
      </c>
      <c r="E31" s="20">
        <v>2</v>
      </c>
      <c r="F31" s="22" t="s">
        <v>32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E31/E46</f>
        <v>2.7397260273972601E-2</v>
      </c>
      <c r="O31" s="6">
        <f>I31/I46</f>
        <v>1.7543859649122806E-2</v>
      </c>
      <c r="P31" s="6">
        <f t="shared" si="0"/>
        <v>5.4794520547945202E-2</v>
      </c>
      <c r="Q31" s="6">
        <f t="shared" si="1"/>
        <v>1.7543859649122806E-2</v>
      </c>
    </row>
    <row r="32" spans="1:17" ht="57" customHeight="1">
      <c r="A32" s="48" t="s">
        <v>61</v>
      </c>
      <c r="B32" s="23" t="s">
        <v>130</v>
      </c>
      <c r="C32" s="62"/>
      <c r="D32" s="20">
        <v>2</v>
      </c>
      <c r="E32" s="20">
        <v>2</v>
      </c>
      <c r="F32" s="22" t="s">
        <v>32</v>
      </c>
      <c r="G32" s="48" t="s">
        <v>93</v>
      </c>
      <c r="H32" s="20">
        <v>1</v>
      </c>
      <c r="I32" s="20">
        <v>1</v>
      </c>
      <c r="J32" s="22" t="s">
        <v>39</v>
      </c>
      <c r="K32" s="42"/>
      <c r="N32" s="6">
        <f>E32/E46</f>
        <v>2.7397260273972601E-2</v>
      </c>
      <c r="O32" s="6">
        <f>I32/I46</f>
        <v>1.7543859649122806E-2</v>
      </c>
      <c r="P32" s="6">
        <f t="shared" si="0"/>
        <v>5.4794520547945202E-2</v>
      </c>
      <c r="Q32" s="6">
        <f t="shared" si="1"/>
        <v>1.7543859649122806E-2</v>
      </c>
    </row>
    <row r="33" spans="1:17" ht="98.25" customHeight="1">
      <c r="A33" s="48" t="s">
        <v>117</v>
      </c>
      <c r="B33" s="23" t="s">
        <v>131</v>
      </c>
      <c r="C33" s="48" t="s">
        <v>91</v>
      </c>
      <c r="D33" s="20">
        <v>3</v>
      </c>
      <c r="E33" s="20">
        <v>2</v>
      </c>
      <c r="F33" s="22" t="s">
        <v>27</v>
      </c>
      <c r="G33" s="48" t="s">
        <v>93</v>
      </c>
      <c r="H33" s="20">
        <v>2</v>
      </c>
      <c r="I33" s="20">
        <v>1</v>
      </c>
      <c r="J33" s="22" t="s">
        <v>72</v>
      </c>
      <c r="K33" s="42"/>
      <c r="N33" s="6">
        <f>E33/E46</f>
        <v>2.7397260273972601E-2</v>
      </c>
      <c r="O33" s="6">
        <f>I33/I46</f>
        <v>1.7543859649122806E-2</v>
      </c>
      <c r="P33" s="6">
        <f t="shared" si="0"/>
        <v>8.2191780821917804E-2</v>
      </c>
      <c r="Q33" s="6">
        <f t="shared" si="1"/>
        <v>3.5087719298245612E-2</v>
      </c>
    </row>
    <row r="34" spans="1:17" ht="66" customHeight="1">
      <c r="A34" s="48" t="s">
        <v>62</v>
      </c>
      <c r="B34" s="23" t="s">
        <v>132</v>
      </c>
      <c r="C34" s="48" t="s">
        <v>109</v>
      </c>
      <c r="D34" s="20">
        <v>3</v>
      </c>
      <c r="E34" s="20">
        <v>2</v>
      </c>
      <c r="F34" s="22" t="s">
        <v>27</v>
      </c>
      <c r="G34" s="48" t="s">
        <v>108</v>
      </c>
      <c r="H34" s="20">
        <v>2</v>
      </c>
      <c r="I34" s="20">
        <v>1</v>
      </c>
      <c r="J34" s="22" t="s">
        <v>72</v>
      </c>
      <c r="K34" s="42"/>
      <c r="N34" s="6">
        <f>E34/E46</f>
        <v>2.7397260273972601E-2</v>
      </c>
      <c r="O34" s="6">
        <f>I34/I46</f>
        <v>1.7543859649122806E-2</v>
      </c>
      <c r="P34" s="6">
        <f t="shared" si="0"/>
        <v>8.2191780821917804E-2</v>
      </c>
      <c r="Q34" s="6">
        <f t="shared" si="1"/>
        <v>3.5087719298245612E-2</v>
      </c>
    </row>
    <row r="35" spans="1:17" ht="61.5" customHeight="1">
      <c r="A35" s="48" t="s">
        <v>63</v>
      </c>
      <c r="B35" s="23" t="s">
        <v>133</v>
      </c>
      <c r="C35" s="48" t="s">
        <v>127</v>
      </c>
      <c r="D35" s="20">
        <v>2</v>
      </c>
      <c r="E35" s="20">
        <v>1</v>
      </c>
      <c r="F35" s="22" t="s">
        <v>72</v>
      </c>
      <c r="G35" s="48" t="s">
        <v>93</v>
      </c>
      <c r="H35" s="20">
        <v>1</v>
      </c>
      <c r="I35" s="20">
        <v>1</v>
      </c>
      <c r="J35" s="22" t="s">
        <v>39</v>
      </c>
      <c r="K35" s="42"/>
      <c r="N35" s="6">
        <f>E35/E46</f>
        <v>1.3698630136986301E-2</v>
      </c>
      <c r="O35" s="6">
        <f>I35/I46</f>
        <v>1.7543859649122806E-2</v>
      </c>
      <c r="P35" s="6">
        <f t="shared" si="0"/>
        <v>2.7397260273972601E-2</v>
      </c>
      <c r="Q35" s="6">
        <f t="shared" si="1"/>
        <v>1.7543859649122806E-2</v>
      </c>
    </row>
    <row r="36" spans="1:17" ht="42" customHeight="1">
      <c r="A36" s="48" t="s">
        <v>64</v>
      </c>
      <c r="B36" s="23" t="s">
        <v>134</v>
      </c>
      <c r="C36" s="62" t="s">
        <v>143</v>
      </c>
      <c r="D36" s="20">
        <v>5</v>
      </c>
      <c r="E36" s="20">
        <v>2</v>
      </c>
      <c r="F36" s="21" t="s">
        <v>28</v>
      </c>
      <c r="G36" s="62" t="s">
        <v>110</v>
      </c>
      <c r="H36" s="20">
        <v>5</v>
      </c>
      <c r="I36" s="20">
        <v>2</v>
      </c>
      <c r="J36" s="21" t="s">
        <v>28</v>
      </c>
      <c r="K36" s="42"/>
      <c r="N36" s="6">
        <f>E36/E46</f>
        <v>2.7397260273972601E-2</v>
      </c>
      <c r="O36" s="6">
        <f>I36/I46</f>
        <v>3.5087719298245612E-2</v>
      </c>
      <c r="P36" s="6">
        <f t="shared" si="0"/>
        <v>0.13698630136986301</v>
      </c>
      <c r="Q36" s="6">
        <f t="shared" si="1"/>
        <v>0.17543859649122806</v>
      </c>
    </row>
    <row r="37" spans="1:17" ht="32.25" customHeight="1">
      <c r="A37" s="48" t="s">
        <v>65</v>
      </c>
      <c r="B37" s="23" t="s">
        <v>140</v>
      </c>
      <c r="C37" s="62"/>
      <c r="D37" s="20">
        <v>5</v>
      </c>
      <c r="E37" s="20">
        <v>1</v>
      </c>
      <c r="F37" s="21" t="s">
        <v>29</v>
      </c>
      <c r="G37" s="62"/>
      <c r="H37" s="20">
        <v>5</v>
      </c>
      <c r="I37" s="20">
        <v>1</v>
      </c>
      <c r="J37" s="21" t="s">
        <v>29</v>
      </c>
      <c r="K37" s="42"/>
      <c r="N37" s="6">
        <f>E37/E46</f>
        <v>1.3698630136986301E-2</v>
      </c>
      <c r="O37" s="6">
        <f>I37/I46</f>
        <v>1.7543859649122806E-2</v>
      </c>
      <c r="P37" s="6">
        <f t="shared" si="0"/>
        <v>6.8493150684931503E-2</v>
      </c>
      <c r="Q37" s="6">
        <f t="shared" si="1"/>
        <v>8.771929824561403E-2</v>
      </c>
    </row>
    <row r="38" spans="1:17" ht="50.25" customHeight="1">
      <c r="A38" s="48" t="s">
        <v>66</v>
      </c>
      <c r="B38" s="23" t="s">
        <v>141</v>
      </c>
      <c r="C38" s="62"/>
      <c r="D38" s="20">
        <v>4</v>
      </c>
      <c r="E38" s="20">
        <v>1</v>
      </c>
      <c r="F38" s="22" t="s">
        <v>32</v>
      </c>
      <c r="G38" s="62"/>
      <c r="H38" s="20">
        <v>4</v>
      </c>
      <c r="I38" s="20">
        <v>1</v>
      </c>
      <c r="J38" s="22" t="s">
        <v>32</v>
      </c>
      <c r="K38" s="42"/>
      <c r="N38" s="6">
        <f>E38/E46</f>
        <v>1.3698630136986301E-2</v>
      </c>
      <c r="O38" s="6">
        <f>I38/I46</f>
        <v>1.7543859649122806E-2</v>
      </c>
      <c r="P38" s="6">
        <f t="shared" si="0"/>
        <v>5.4794520547945202E-2</v>
      </c>
      <c r="Q38" s="6">
        <f t="shared" si="1"/>
        <v>7.0175438596491224E-2</v>
      </c>
    </row>
    <row r="39" spans="1:17" ht="39.75" customHeight="1">
      <c r="A39" s="48" t="s">
        <v>67</v>
      </c>
      <c r="B39" s="23" t="s">
        <v>142</v>
      </c>
      <c r="C39" s="62"/>
      <c r="D39" s="20">
        <v>5</v>
      </c>
      <c r="E39" s="20">
        <v>1</v>
      </c>
      <c r="F39" s="21" t="s">
        <v>29</v>
      </c>
      <c r="G39" s="62"/>
      <c r="H39" s="20">
        <v>5</v>
      </c>
      <c r="I39" s="20">
        <v>1</v>
      </c>
      <c r="J39" s="21" t="s">
        <v>29</v>
      </c>
      <c r="K39" s="42"/>
      <c r="N39" s="6">
        <f>E39/E46</f>
        <v>1.3698630136986301E-2</v>
      </c>
      <c r="O39" s="6">
        <f>I39/I46</f>
        <v>1.7543859649122806E-2</v>
      </c>
      <c r="P39" s="6">
        <f t="shared" si="0"/>
        <v>6.8493150684931503E-2</v>
      </c>
      <c r="Q39" s="6">
        <f t="shared" si="1"/>
        <v>8.771929824561403E-2</v>
      </c>
    </row>
    <row r="40" spans="1:17" ht="30.75" customHeight="1">
      <c r="A40" s="48" t="s">
        <v>68</v>
      </c>
      <c r="B40" s="23" t="s">
        <v>184</v>
      </c>
      <c r="C40" s="62"/>
      <c r="D40" s="20">
        <v>4</v>
      </c>
      <c r="E40" s="20">
        <v>2</v>
      </c>
      <c r="F40" s="21" t="s">
        <v>26</v>
      </c>
      <c r="G40" s="62"/>
      <c r="H40" s="20">
        <v>3</v>
      </c>
      <c r="I40" s="20">
        <v>2</v>
      </c>
      <c r="J40" s="22" t="s">
        <v>27</v>
      </c>
      <c r="K40" s="42"/>
      <c r="N40" s="6">
        <f>E40/E46</f>
        <v>2.7397260273972601E-2</v>
      </c>
      <c r="O40" s="6">
        <f>I40/I46</f>
        <v>3.5087719298245612E-2</v>
      </c>
      <c r="P40" s="6">
        <f t="shared" si="0"/>
        <v>0.1095890410958904</v>
      </c>
      <c r="Q40" s="6">
        <f t="shared" si="1"/>
        <v>0.10526315789473684</v>
      </c>
    </row>
    <row r="41" spans="1:17" ht="63" customHeight="1">
      <c r="A41" s="48" t="s">
        <v>69</v>
      </c>
      <c r="B41" s="23" t="s">
        <v>185</v>
      </c>
      <c r="C41" s="62"/>
      <c r="D41" s="20">
        <v>5</v>
      </c>
      <c r="E41" s="20">
        <v>1</v>
      </c>
      <c r="F41" s="21" t="s">
        <v>29</v>
      </c>
      <c r="G41" s="62"/>
      <c r="H41" s="20">
        <v>5</v>
      </c>
      <c r="I41" s="20">
        <v>1</v>
      </c>
      <c r="J41" s="21" t="s">
        <v>29</v>
      </c>
      <c r="K41" s="42"/>
      <c r="N41" s="6">
        <f>E41/E46</f>
        <v>1.3698630136986301E-2</v>
      </c>
      <c r="O41" s="6">
        <f>I41/I46</f>
        <v>1.7543859649122806E-2</v>
      </c>
      <c r="P41" s="6">
        <f t="shared" si="0"/>
        <v>6.8493150684931503E-2</v>
      </c>
      <c r="Q41" s="6">
        <f t="shared" si="1"/>
        <v>8.771929824561403E-2</v>
      </c>
    </row>
    <row r="42" spans="1:17" ht="64.5" customHeight="1">
      <c r="A42" s="48" t="s">
        <v>186</v>
      </c>
      <c r="B42" s="23" t="s">
        <v>135</v>
      </c>
      <c r="C42" s="48" t="s">
        <v>187</v>
      </c>
      <c r="D42" s="20">
        <v>5</v>
      </c>
      <c r="E42" s="20">
        <v>1</v>
      </c>
      <c r="F42" s="21" t="s">
        <v>29</v>
      </c>
      <c r="G42" s="48" t="s">
        <v>93</v>
      </c>
      <c r="H42" s="20">
        <v>5</v>
      </c>
      <c r="I42" s="20">
        <v>1</v>
      </c>
      <c r="J42" s="21" t="s">
        <v>29</v>
      </c>
      <c r="K42" s="42"/>
      <c r="N42" s="6">
        <f>E42/E46</f>
        <v>1.3698630136986301E-2</v>
      </c>
      <c r="O42" s="6">
        <f>I42/I46</f>
        <v>1.7543859649122806E-2</v>
      </c>
      <c r="P42" s="6">
        <f t="shared" si="0"/>
        <v>6.8493150684931503E-2</v>
      </c>
      <c r="Q42" s="6">
        <f t="shared" si="1"/>
        <v>8.771929824561403E-2</v>
      </c>
    </row>
    <row r="43" spans="1:17" ht="70.5" customHeight="1">
      <c r="A43" s="48" t="s">
        <v>149</v>
      </c>
      <c r="B43" s="25" t="s">
        <v>188</v>
      </c>
      <c r="C43" s="48" t="s">
        <v>226</v>
      </c>
      <c r="D43" s="27">
        <v>2</v>
      </c>
      <c r="E43" s="27">
        <v>2</v>
      </c>
      <c r="F43" s="22" t="s">
        <v>32</v>
      </c>
      <c r="G43" s="48" t="s">
        <v>93</v>
      </c>
      <c r="H43" s="27">
        <v>2</v>
      </c>
      <c r="I43" s="27">
        <v>1</v>
      </c>
      <c r="J43" s="22" t="s">
        <v>72</v>
      </c>
      <c r="K43" s="42"/>
      <c r="N43" s="6">
        <f>E43/E46</f>
        <v>2.7397260273972601E-2</v>
      </c>
      <c r="O43" s="6">
        <f>I43/I46</f>
        <v>1.7543859649122806E-2</v>
      </c>
      <c r="P43" s="6">
        <f>N43*D43</f>
        <v>5.4794520547945202E-2</v>
      </c>
      <c r="Q43" s="6">
        <f>O43*H43</f>
        <v>3.5087719298245612E-2</v>
      </c>
    </row>
    <row r="44" spans="1:17" ht="81.75" customHeight="1">
      <c r="A44" s="48" t="s">
        <v>71</v>
      </c>
      <c r="B44" s="23" t="s">
        <v>189</v>
      </c>
      <c r="C44" s="76" t="s">
        <v>116</v>
      </c>
      <c r="D44" s="20">
        <v>1</v>
      </c>
      <c r="E44" s="20">
        <v>1</v>
      </c>
      <c r="F44" s="22" t="s">
        <v>39</v>
      </c>
      <c r="G44" s="76" t="s">
        <v>93</v>
      </c>
      <c r="H44" s="20">
        <v>1</v>
      </c>
      <c r="I44" s="20">
        <v>1</v>
      </c>
      <c r="J44" s="22" t="s">
        <v>39</v>
      </c>
      <c r="K44" s="42"/>
      <c r="N44" s="6">
        <f>E44/E46</f>
        <v>1.3698630136986301E-2</v>
      </c>
      <c r="O44" s="6">
        <f>I44/I46</f>
        <v>1.7543859649122806E-2</v>
      </c>
      <c r="P44" s="6">
        <f t="shared" si="0"/>
        <v>1.3698630136986301E-2</v>
      </c>
      <c r="Q44" s="6">
        <f t="shared" si="1"/>
        <v>1.7543859649122806E-2</v>
      </c>
    </row>
    <row r="45" spans="1:17" ht="70.5" customHeight="1">
      <c r="A45" s="48" t="s">
        <v>73</v>
      </c>
      <c r="B45" s="23" t="s">
        <v>190</v>
      </c>
      <c r="C45" s="77"/>
      <c r="D45" s="20">
        <v>1</v>
      </c>
      <c r="E45" s="20">
        <v>1</v>
      </c>
      <c r="F45" s="22" t="s">
        <v>39</v>
      </c>
      <c r="G45" s="77"/>
      <c r="H45" s="20">
        <v>1</v>
      </c>
      <c r="I45" s="20">
        <v>1</v>
      </c>
      <c r="J45" s="22" t="s">
        <v>39</v>
      </c>
      <c r="K45" s="42"/>
      <c r="N45" s="6">
        <f>E45/E46</f>
        <v>1.3698630136986301E-2</v>
      </c>
      <c r="O45" s="6">
        <f>I45/I46</f>
        <v>1.7543859649122806E-2</v>
      </c>
      <c r="P45" s="6">
        <f t="shared" si="0"/>
        <v>1.3698630136986301E-2</v>
      </c>
      <c r="Q45" s="6">
        <f t="shared" si="1"/>
        <v>1.7543859649122806E-2</v>
      </c>
    </row>
    <row r="46" spans="1:17" ht="15.75">
      <c r="A46" s="28"/>
      <c r="B46" s="29"/>
      <c r="C46" s="30" t="s">
        <v>74</v>
      </c>
      <c r="D46" s="31">
        <f>SUM(D15:D45)</f>
        <v>76</v>
      </c>
      <c r="E46" s="31">
        <f>SUM(E15:E45)</f>
        <v>73</v>
      </c>
      <c r="F46" s="32"/>
      <c r="G46" s="31"/>
      <c r="H46" s="31">
        <f>SUM(H15:H45)</f>
        <v>66</v>
      </c>
      <c r="I46" s="31">
        <f>SUM(I15:I45)</f>
        <v>57</v>
      </c>
      <c r="J46" s="32"/>
      <c r="P46" s="7"/>
    </row>
    <row r="47" spans="1:17" ht="15.75">
      <c r="A47" s="59" t="s">
        <v>75</v>
      </c>
      <c r="B47" s="59"/>
      <c r="C47" s="59"/>
      <c r="D47" s="59"/>
      <c r="E47" s="59"/>
      <c r="F47" s="33">
        <f>SUM(P15:P45)</f>
        <v>2.0821917808219181</v>
      </c>
      <c r="G47" s="47"/>
      <c r="H47" s="47"/>
      <c r="I47" s="47"/>
      <c r="J47" s="33">
        <f>SUM(Q15:Q45)</f>
        <v>1.8245614035087732</v>
      </c>
      <c r="K47" s="42"/>
    </row>
    <row r="48" spans="1:17">
      <c r="A48" s="60" t="s">
        <v>92</v>
      </c>
      <c r="B48" s="61"/>
      <c r="C48" s="61"/>
      <c r="D48" s="61"/>
      <c r="E48" s="61"/>
      <c r="F48" s="61"/>
      <c r="G48" s="61"/>
    </row>
    <row r="50" spans="1:10" ht="18" customHeight="1">
      <c r="A50" s="64" t="s">
        <v>3</v>
      </c>
      <c r="B50" s="64"/>
      <c r="C50" s="64"/>
      <c r="D50" s="64"/>
      <c r="E50" s="1"/>
      <c r="F50" s="12"/>
      <c r="G50" s="1"/>
      <c r="H50" s="1"/>
      <c r="I50" s="1"/>
      <c r="J50" s="12"/>
    </row>
    <row r="51" spans="1:10" ht="20.25" customHeight="1">
      <c r="A51" s="2"/>
      <c r="B51"/>
      <c r="E51" s="1"/>
      <c r="F51" s="12"/>
      <c r="G51" s="1"/>
      <c r="H51" s="1"/>
      <c r="I51" s="1"/>
      <c r="J51" s="12"/>
    </row>
    <row r="52" spans="1:10" ht="30.75" customHeight="1">
      <c r="A52" s="34" t="s">
        <v>4</v>
      </c>
      <c r="B52" s="65" t="s">
        <v>5</v>
      </c>
      <c r="C52" s="65"/>
      <c r="D52" s="66" t="s">
        <v>6</v>
      </c>
      <c r="E52" s="66"/>
      <c r="F52" s="66"/>
      <c r="G52" s="35" t="s">
        <v>7</v>
      </c>
      <c r="H52" s="3"/>
      <c r="I52" s="1"/>
      <c r="J52" s="12"/>
    </row>
    <row r="53" spans="1:10" ht="24" customHeight="1">
      <c r="A53" s="34" t="s">
        <v>8</v>
      </c>
      <c r="B53" s="65" t="s">
        <v>9</v>
      </c>
      <c r="C53" s="65"/>
      <c r="D53" s="66" t="s">
        <v>10</v>
      </c>
      <c r="E53" s="66"/>
      <c r="F53" s="66"/>
      <c r="G53" s="35" t="s">
        <v>11</v>
      </c>
      <c r="H53" s="3"/>
      <c r="I53" s="1"/>
      <c r="J53" s="12"/>
    </row>
    <row r="55" spans="1:10" ht="15.75">
      <c r="A55" s="57" t="s">
        <v>191</v>
      </c>
      <c r="B55" s="58"/>
    </row>
  </sheetData>
  <mergeCells count="32">
    <mergeCell ref="A55:B55"/>
    <mergeCell ref="A48:G48"/>
    <mergeCell ref="A50:D50"/>
    <mergeCell ref="B52:C52"/>
    <mergeCell ref="D52:F52"/>
    <mergeCell ref="B53:C53"/>
    <mergeCell ref="D53:F53"/>
    <mergeCell ref="A47:E47"/>
    <mergeCell ref="N13:O13"/>
    <mergeCell ref="P13:Q13"/>
    <mergeCell ref="C25:C27"/>
    <mergeCell ref="G25:G27"/>
    <mergeCell ref="C31:C32"/>
    <mergeCell ref="C36:C41"/>
    <mergeCell ref="G36:G41"/>
    <mergeCell ref="C44:C45"/>
    <mergeCell ref="G44:G45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Фельдшер, Поликлиника&amp;R&amp;"Times New Roman,обычный"&amp;8&amp;P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35"/>
  <sheetViews>
    <sheetView view="pageBreakPreview" topLeftCell="A16" zoomScale="80" zoomScaleNormal="90" zoomScaleSheetLayoutView="80" zoomScalePageLayoutView="90" workbookViewId="0">
      <selection activeCell="E32" sqref="E32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264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  <row r="22" spans="1:5" ht="15.75">
      <c r="A22" s="37"/>
      <c r="B22" s="8"/>
      <c r="C22" s="36" t="s">
        <v>267</v>
      </c>
      <c r="D22" s="56"/>
      <c r="E22" s="37"/>
    </row>
    <row r="23" spans="1:5" ht="16.5">
      <c r="A23" s="10" t="s">
        <v>79</v>
      </c>
      <c r="B23" s="10"/>
      <c r="C23" s="9" t="s">
        <v>83</v>
      </c>
      <c r="D23" s="10"/>
      <c r="E23" s="10" t="s">
        <v>80</v>
      </c>
    </row>
    <row r="24" spans="1:5" ht="15.75">
      <c r="A24" s="37"/>
      <c r="B24" s="8"/>
      <c r="C24" s="36" t="s">
        <v>271</v>
      </c>
      <c r="D24" s="56"/>
      <c r="E24" s="37"/>
    </row>
    <row r="25" spans="1:5" ht="16.5">
      <c r="A25" s="10" t="s">
        <v>79</v>
      </c>
      <c r="B25" s="10"/>
      <c r="C25" s="9" t="s">
        <v>83</v>
      </c>
      <c r="D25" s="10"/>
      <c r="E25" s="10" t="s">
        <v>80</v>
      </c>
    </row>
    <row r="26" spans="1:5" ht="15.75">
      <c r="A26" s="37"/>
      <c r="B26" s="8"/>
      <c r="C26" s="36" t="s">
        <v>200</v>
      </c>
      <c r="D26" s="56"/>
      <c r="E26" s="37"/>
    </row>
    <row r="27" spans="1:5" ht="16.5">
      <c r="A27" s="10" t="s">
        <v>79</v>
      </c>
      <c r="B27" s="10"/>
      <c r="C27" s="9" t="s">
        <v>83</v>
      </c>
      <c r="D27" s="10"/>
      <c r="E27" s="10" t="s">
        <v>80</v>
      </c>
    </row>
    <row r="28" spans="1:5" ht="30">
      <c r="A28" s="37"/>
      <c r="B28" s="8"/>
      <c r="C28" s="36" t="s">
        <v>295</v>
      </c>
      <c r="D28" s="56"/>
      <c r="E28" s="37"/>
    </row>
    <row r="29" spans="1:5" ht="16.5">
      <c r="A29" s="10" t="s">
        <v>79</v>
      </c>
      <c r="B29" s="10"/>
      <c r="C29" s="9" t="s">
        <v>83</v>
      </c>
      <c r="D29" s="10"/>
      <c r="E29" s="10" t="s">
        <v>80</v>
      </c>
    </row>
    <row r="30" spans="1:5" ht="30">
      <c r="A30" s="37"/>
      <c r="B30" s="8"/>
      <c r="C30" s="36" t="s">
        <v>301</v>
      </c>
      <c r="D30" s="56"/>
      <c r="E30" s="37"/>
    </row>
    <row r="31" spans="1:5" ht="16.5">
      <c r="A31" s="10" t="s">
        <v>79</v>
      </c>
      <c r="B31" s="10"/>
      <c r="C31" s="9" t="s">
        <v>83</v>
      </c>
      <c r="D31" s="10"/>
      <c r="E31" s="10" t="s">
        <v>80</v>
      </c>
    </row>
    <row r="32" spans="1:5" ht="30">
      <c r="A32" s="37"/>
      <c r="B32" s="8"/>
      <c r="C32" s="36" t="s">
        <v>304</v>
      </c>
      <c r="D32" s="56"/>
      <c r="E32" s="37"/>
    </row>
    <row r="33" spans="1:5" ht="16.5">
      <c r="A33" s="10" t="s">
        <v>79</v>
      </c>
      <c r="B33" s="10"/>
      <c r="C33" s="9" t="s">
        <v>83</v>
      </c>
      <c r="D33" s="10"/>
      <c r="E33" s="10" t="s">
        <v>80</v>
      </c>
    </row>
    <row r="34" spans="1:5" ht="15.75">
      <c r="A34" s="37"/>
      <c r="B34" s="8"/>
      <c r="C34" s="36" t="s">
        <v>305</v>
      </c>
      <c r="D34" s="56"/>
      <c r="E34" s="37"/>
    </row>
    <row r="35" spans="1:5" ht="16.5">
      <c r="A35" s="10" t="s">
        <v>79</v>
      </c>
      <c r="B35" s="10"/>
      <c r="C35" s="9" t="s">
        <v>83</v>
      </c>
      <c r="D35" s="10"/>
      <c r="E35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Фельдшер, Поликлиника&amp;R&amp;"Times New Roman,обычный"&amp;8 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5"/>
  <sheetViews>
    <sheetView view="pageLayout" topLeftCell="A53" zoomScaleNormal="100" zoomScaleSheetLayoutView="80" workbookViewId="0">
      <selection activeCell="G44" sqref="G44:G4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249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E15/E46</f>
        <v>2.8985507246376812E-2</v>
      </c>
      <c r="O15" s="6">
        <f>I15/I46</f>
        <v>1.9230769230769232E-2</v>
      </c>
      <c r="P15" s="6">
        <f>N15*D15</f>
        <v>5.7971014492753624E-2</v>
      </c>
      <c r="Q15" s="6">
        <f>O15*H15</f>
        <v>3.8461538461538464E-2</v>
      </c>
    </row>
    <row r="16" spans="1:17" ht="116.2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E16/E46</f>
        <v>2.8985507246376812E-2</v>
      </c>
      <c r="O16" s="6">
        <f>I16/I46</f>
        <v>1.9230769230769232E-2</v>
      </c>
      <c r="P16" s="6">
        <f t="shared" ref="P16:P40" si="0">N16*D16</f>
        <v>5.7971014492753624E-2</v>
      </c>
      <c r="Q16" s="6">
        <f t="shared" ref="Q16:Q40" si="1">O16*H16</f>
        <v>3.8461538461538464E-2</v>
      </c>
    </row>
    <row r="17" spans="1:17" ht="54.7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E17/E46</f>
        <v>7.2463768115942032E-2</v>
      </c>
      <c r="O17" s="6">
        <f>I17/I46</f>
        <v>7.6923076923076927E-2</v>
      </c>
      <c r="P17" s="6">
        <f t="shared" si="0"/>
        <v>7.2463768115942032E-2</v>
      </c>
      <c r="Q17" s="6">
        <f>O17*H17</f>
        <v>7.6923076923076927E-2</v>
      </c>
    </row>
    <row r="18" spans="1:17" ht="132.7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4</v>
      </c>
      <c r="F18" s="21" t="s">
        <v>26</v>
      </c>
      <c r="G18" s="48" t="s">
        <v>136</v>
      </c>
      <c r="H18" s="20">
        <v>2</v>
      </c>
      <c r="I18" s="20">
        <v>3</v>
      </c>
      <c r="J18" s="22" t="s">
        <v>27</v>
      </c>
      <c r="N18" s="6">
        <f>E18/E46</f>
        <v>5.7971014492753624E-2</v>
      </c>
      <c r="O18" s="6">
        <f>I18/I46</f>
        <v>5.7692307692307696E-2</v>
      </c>
      <c r="P18" s="6">
        <f t="shared" si="0"/>
        <v>0.11594202898550725</v>
      </c>
      <c r="Q18" s="6">
        <f>O18*H18</f>
        <v>0.11538461538461539</v>
      </c>
    </row>
    <row r="19" spans="1:17" ht="110.2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E19/E46</f>
        <v>2.8985507246376812E-2</v>
      </c>
      <c r="O19" s="6">
        <f>I19/I46</f>
        <v>1.9230769230769232E-2</v>
      </c>
      <c r="P19" s="6">
        <f t="shared" si="0"/>
        <v>8.6956521739130432E-2</v>
      </c>
      <c r="Q19" s="6">
        <f>O19*H19</f>
        <v>3.8461538461538464E-2</v>
      </c>
    </row>
    <row r="20" spans="1:17" ht="114.7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E20/E46</f>
        <v>2.8985507246376812E-2</v>
      </c>
      <c r="O20" s="6">
        <f>I20/I46</f>
        <v>1.9230769230769232E-2</v>
      </c>
      <c r="P20" s="6">
        <f t="shared" si="0"/>
        <v>8.6956521739130432E-2</v>
      </c>
      <c r="Q20" s="6">
        <f t="shared" si="1"/>
        <v>3.8461538461538464E-2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E21/E46</f>
        <v>2.8985507246376812E-2</v>
      </c>
      <c r="O21" s="6">
        <f>I21/I46</f>
        <v>1.9230769230769232E-2</v>
      </c>
      <c r="P21" s="6">
        <f t="shared" si="0"/>
        <v>5.7971014492753624E-2</v>
      </c>
      <c r="Q21" s="6">
        <f t="shared" si="1"/>
        <v>3.8461538461538464E-2</v>
      </c>
    </row>
    <row r="22" spans="1:17" ht="63" customHeight="1">
      <c r="A22" s="48" t="s">
        <v>173</v>
      </c>
      <c r="B22" s="23" t="s">
        <v>46</v>
      </c>
      <c r="C22" s="48" t="s">
        <v>180</v>
      </c>
      <c r="D22" s="20">
        <v>2</v>
      </c>
      <c r="E22" s="20">
        <v>3</v>
      </c>
      <c r="F22" s="22" t="s">
        <v>27</v>
      </c>
      <c r="G22" s="48" t="s">
        <v>93</v>
      </c>
      <c r="H22" s="20">
        <v>2</v>
      </c>
      <c r="I22" s="20">
        <v>2</v>
      </c>
      <c r="J22" s="22" t="s">
        <v>32</v>
      </c>
      <c r="K22" s="42"/>
      <c r="N22" s="6">
        <f>E22/E46</f>
        <v>4.3478260869565216E-2</v>
      </c>
      <c r="O22" s="6">
        <f>I22/I46</f>
        <v>3.8461538461538464E-2</v>
      </c>
      <c r="P22" s="6">
        <f t="shared" si="0"/>
        <v>8.6956521739130432E-2</v>
      </c>
      <c r="Q22" s="6">
        <f t="shared" si="1"/>
        <v>7.6923076923076927E-2</v>
      </c>
    </row>
    <row r="23" spans="1:17" ht="63.75" customHeight="1">
      <c r="A23" s="48" t="s">
        <v>49</v>
      </c>
      <c r="B23" s="23" t="s">
        <v>178</v>
      </c>
      <c r="C23" s="48" t="s">
        <v>115</v>
      </c>
      <c r="D23" s="27">
        <v>1</v>
      </c>
      <c r="E23" s="27">
        <v>4</v>
      </c>
      <c r="F23" s="22" t="s">
        <v>32</v>
      </c>
      <c r="G23" s="48" t="s">
        <v>99</v>
      </c>
      <c r="H23" s="20">
        <v>1</v>
      </c>
      <c r="I23" s="20">
        <v>3</v>
      </c>
      <c r="J23" s="22" t="s">
        <v>47</v>
      </c>
      <c r="K23" s="42"/>
      <c r="N23" s="6">
        <f>E23/E46</f>
        <v>5.7971014492753624E-2</v>
      </c>
      <c r="O23" s="6">
        <f>I23/I46</f>
        <v>5.7692307692307696E-2</v>
      </c>
      <c r="P23" s="6">
        <f t="shared" si="0"/>
        <v>5.7971014492753624E-2</v>
      </c>
      <c r="Q23" s="6">
        <f t="shared" si="1"/>
        <v>5.7692307692307696E-2</v>
      </c>
    </row>
    <row r="24" spans="1:17" ht="86.25" customHeight="1">
      <c r="A24" s="48" t="s">
        <v>50</v>
      </c>
      <c r="B24" s="23" t="s">
        <v>179</v>
      </c>
      <c r="C24" s="48" t="s">
        <v>103</v>
      </c>
      <c r="D24" s="27">
        <v>1</v>
      </c>
      <c r="E24" s="27">
        <v>4</v>
      </c>
      <c r="F24" s="22" t="s">
        <v>32</v>
      </c>
      <c r="G24" s="48" t="s">
        <v>104</v>
      </c>
      <c r="H24" s="20">
        <v>1</v>
      </c>
      <c r="I24" s="20">
        <v>3</v>
      </c>
      <c r="J24" s="22" t="s">
        <v>47</v>
      </c>
      <c r="K24" s="42"/>
      <c r="N24" s="6">
        <f>E24/E46</f>
        <v>5.7971014492753624E-2</v>
      </c>
      <c r="O24" s="6">
        <f>I24/I46</f>
        <v>5.7692307692307696E-2</v>
      </c>
      <c r="P24" s="6">
        <f t="shared" si="0"/>
        <v>5.7971014492753624E-2</v>
      </c>
      <c r="Q24" s="6">
        <f t="shared" si="1"/>
        <v>5.7692307692307696E-2</v>
      </c>
    </row>
    <row r="25" spans="1:17" ht="53.25" customHeight="1">
      <c r="A25" s="48" t="s">
        <v>53</v>
      </c>
      <c r="B25" s="23" t="s">
        <v>88</v>
      </c>
      <c r="C25" s="62" t="s">
        <v>148</v>
      </c>
      <c r="D25" s="20">
        <v>1</v>
      </c>
      <c r="E25" s="20">
        <v>3</v>
      </c>
      <c r="F25" s="22" t="s">
        <v>47</v>
      </c>
      <c r="G25" s="62" t="s">
        <v>93</v>
      </c>
      <c r="H25" s="20">
        <v>1</v>
      </c>
      <c r="I25" s="20">
        <v>2</v>
      </c>
      <c r="J25" s="22" t="s">
        <v>72</v>
      </c>
      <c r="K25" s="42"/>
      <c r="N25" s="6">
        <f>E25/E46</f>
        <v>4.3478260869565216E-2</v>
      </c>
      <c r="O25" s="6">
        <f>I25/I46</f>
        <v>3.8461538461538464E-2</v>
      </c>
      <c r="P25" s="6">
        <f t="shared" si="0"/>
        <v>4.3478260869565216E-2</v>
      </c>
      <c r="Q25" s="6">
        <f t="shared" si="1"/>
        <v>3.8461538461538464E-2</v>
      </c>
    </row>
    <row r="26" spans="1:17" ht="35.25" customHeight="1">
      <c r="A26" s="48" t="s">
        <v>55</v>
      </c>
      <c r="B26" s="23" t="s">
        <v>52</v>
      </c>
      <c r="C26" s="63"/>
      <c r="D26" s="20">
        <v>1</v>
      </c>
      <c r="E26" s="20">
        <v>1</v>
      </c>
      <c r="F26" s="22" t="s">
        <v>39</v>
      </c>
      <c r="G26" s="62"/>
      <c r="H26" s="20">
        <v>1</v>
      </c>
      <c r="I26" s="20">
        <v>1</v>
      </c>
      <c r="J26" s="22" t="s">
        <v>39</v>
      </c>
      <c r="K26" s="42"/>
      <c r="N26" s="6">
        <f>E26/E46</f>
        <v>1.4492753623188406E-2</v>
      </c>
      <c r="O26" s="6">
        <f>I26/I46</f>
        <v>1.9230769230769232E-2</v>
      </c>
      <c r="P26" s="6">
        <f t="shared" si="0"/>
        <v>1.4492753623188406E-2</v>
      </c>
      <c r="Q26" s="6">
        <f t="shared" si="1"/>
        <v>1.9230769230769232E-2</v>
      </c>
    </row>
    <row r="27" spans="1:17" ht="33" customHeight="1">
      <c r="A27" s="48" t="s">
        <v>56</v>
      </c>
      <c r="B27" s="23" t="s">
        <v>89</v>
      </c>
      <c r="C27" s="63"/>
      <c r="D27" s="20">
        <v>1</v>
      </c>
      <c r="E27" s="20">
        <v>1</v>
      </c>
      <c r="F27" s="22" t="s">
        <v>39</v>
      </c>
      <c r="G27" s="62"/>
      <c r="H27" s="20">
        <v>1</v>
      </c>
      <c r="I27" s="20">
        <v>1</v>
      </c>
      <c r="J27" s="22" t="s">
        <v>39</v>
      </c>
      <c r="K27" s="42"/>
      <c r="N27" s="6">
        <f>E27/E46</f>
        <v>1.4492753623188406E-2</v>
      </c>
      <c r="O27" s="6">
        <f>I27/I46</f>
        <v>1.9230769230769232E-2</v>
      </c>
      <c r="P27" s="6">
        <f t="shared" si="0"/>
        <v>1.4492753623188406E-2</v>
      </c>
      <c r="Q27" s="6">
        <f t="shared" si="1"/>
        <v>1.9230769230769232E-2</v>
      </c>
    </row>
    <row r="28" spans="1:17" ht="50.25" customHeight="1">
      <c r="A28" s="48" t="s">
        <v>57</v>
      </c>
      <c r="B28" s="25" t="s">
        <v>54</v>
      </c>
      <c r="C28" s="48" t="s">
        <v>90</v>
      </c>
      <c r="D28" s="20">
        <v>1</v>
      </c>
      <c r="E28" s="20">
        <v>5</v>
      </c>
      <c r="F28" s="21" t="s">
        <v>29</v>
      </c>
      <c r="G28" s="48" t="s">
        <v>93</v>
      </c>
      <c r="H28" s="20">
        <v>1</v>
      </c>
      <c r="I28" s="20">
        <v>5</v>
      </c>
      <c r="J28" s="21" t="s">
        <v>29</v>
      </c>
      <c r="K28" s="42"/>
      <c r="N28" s="6">
        <f>E28/E46</f>
        <v>7.2463768115942032E-2</v>
      </c>
      <c r="O28" s="6">
        <f>I28/I46</f>
        <v>9.6153846153846159E-2</v>
      </c>
      <c r="P28" s="6">
        <f t="shared" si="0"/>
        <v>7.2463768115942032E-2</v>
      </c>
      <c r="Q28" s="6">
        <f t="shared" si="1"/>
        <v>9.6153846153846159E-2</v>
      </c>
    </row>
    <row r="29" spans="1:17" ht="66.75" customHeight="1">
      <c r="A29" s="48" t="s">
        <v>58</v>
      </c>
      <c r="B29" s="25" t="s">
        <v>183</v>
      </c>
      <c r="C29" s="48" t="s">
        <v>105</v>
      </c>
      <c r="D29" s="20">
        <v>1</v>
      </c>
      <c r="E29" s="20">
        <v>5</v>
      </c>
      <c r="F29" s="21" t="s">
        <v>29</v>
      </c>
      <c r="G29" s="48" t="s">
        <v>106</v>
      </c>
      <c r="H29" s="20">
        <v>1</v>
      </c>
      <c r="I29" s="20">
        <v>5</v>
      </c>
      <c r="J29" s="21" t="s">
        <v>29</v>
      </c>
      <c r="K29" s="42"/>
      <c r="N29" s="6">
        <f>E29/E46</f>
        <v>7.2463768115942032E-2</v>
      </c>
      <c r="O29" s="6">
        <f>I29/I46</f>
        <v>9.6153846153846159E-2</v>
      </c>
      <c r="P29" s="6">
        <f t="shared" si="0"/>
        <v>7.2463768115942032E-2</v>
      </c>
      <c r="Q29" s="6">
        <f t="shared" si="1"/>
        <v>9.6153846153846159E-2</v>
      </c>
    </row>
    <row r="30" spans="1:17" ht="129" customHeight="1">
      <c r="A30" s="48" t="s">
        <v>60</v>
      </c>
      <c r="B30" s="23" t="s">
        <v>59</v>
      </c>
      <c r="C30" s="48" t="s">
        <v>107</v>
      </c>
      <c r="D30" s="27">
        <v>1</v>
      </c>
      <c r="E30" s="27">
        <v>2</v>
      </c>
      <c r="F30" s="22" t="s">
        <v>72</v>
      </c>
      <c r="G30" s="48" t="s">
        <v>93</v>
      </c>
      <c r="H30" s="20">
        <v>1</v>
      </c>
      <c r="I30" s="20">
        <v>1</v>
      </c>
      <c r="J30" s="22" t="s">
        <v>39</v>
      </c>
      <c r="K30" s="14"/>
      <c r="N30" s="6">
        <f>E30/E46</f>
        <v>2.8985507246376812E-2</v>
      </c>
      <c r="O30" s="6">
        <f>I30/I46</f>
        <v>1.9230769230769232E-2</v>
      </c>
      <c r="P30" s="6">
        <f t="shared" si="0"/>
        <v>2.8985507246376812E-2</v>
      </c>
      <c r="Q30" s="6">
        <f t="shared" si="1"/>
        <v>1.9230769230769232E-2</v>
      </c>
    </row>
    <row r="31" spans="1:17" ht="108.75" customHeight="1">
      <c r="A31" s="48" t="s">
        <v>139</v>
      </c>
      <c r="B31" s="23" t="s">
        <v>128</v>
      </c>
      <c r="C31" s="62" t="s">
        <v>205</v>
      </c>
      <c r="D31" s="20">
        <v>2</v>
      </c>
      <c r="E31" s="20">
        <v>2</v>
      </c>
      <c r="F31" s="22" t="s">
        <v>32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E31/E46</f>
        <v>2.8985507246376812E-2</v>
      </c>
      <c r="O31" s="6">
        <f>I31/I46</f>
        <v>1.9230769230769232E-2</v>
      </c>
      <c r="P31" s="6">
        <f t="shared" si="0"/>
        <v>5.7971014492753624E-2</v>
      </c>
      <c r="Q31" s="6">
        <f t="shared" si="1"/>
        <v>1.9230769230769232E-2</v>
      </c>
    </row>
    <row r="32" spans="1:17" ht="63" customHeight="1">
      <c r="A32" s="48" t="s">
        <v>61</v>
      </c>
      <c r="B32" s="23" t="s">
        <v>130</v>
      </c>
      <c r="C32" s="62"/>
      <c r="D32" s="20">
        <v>2</v>
      </c>
      <c r="E32" s="20">
        <v>2</v>
      </c>
      <c r="F32" s="22" t="s">
        <v>32</v>
      </c>
      <c r="G32" s="48" t="s">
        <v>93</v>
      </c>
      <c r="H32" s="20">
        <v>1</v>
      </c>
      <c r="I32" s="20">
        <v>1</v>
      </c>
      <c r="J32" s="22" t="s">
        <v>39</v>
      </c>
      <c r="K32" s="42"/>
      <c r="N32" s="6">
        <f>E32/E46</f>
        <v>2.8985507246376812E-2</v>
      </c>
      <c r="O32" s="6">
        <f>I32/I46</f>
        <v>1.9230769230769232E-2</v>
      </c>
      <c r="P32" s="6">
        <f t="shared" si="0"/>
        <v>5.7971014492753624E-2</v>
      </c>
      <c r="Q32" s="6">
        <f t="shared" si="1"/>
        <v>1.9230769230769232E-2</v>
      </c>
    </row>
    <row r="33" spans="1:17" ht="96" customHeight="1">
      <c r="A33" s="48" t="s">
        <v>117</v>
      </c>
      <c r="B33" s="23" t="s">
        <v>131</v>
      </c>
      <c r="C33" s="48" t="s">
        <v>91</v>
      </c>
      <c r="D33" s="20">
        <v>3</v>
      </c>
      <c r="E33" s="20">
        <v>2</v>
      </c>
      <c r="F33" s="22" t="s">
        <v>27</v>
      </c>
      <c r="G33" s="48" t="s">
        <v>93</v>
      </c>
      <c r="H33" s="20">
        <v>2</v>
      </c>
      <c r="I33" s="20">
        <v>1</v>
      </c>
      <c r="J33" s="22" t="s">
        <v>72</v>
      </c>
      <c r="K33" s="42"/>
      <c r="N33" s="6">
        <f>E33/E46</f>
        <v>2.8985507246376812E-2</v>
      </c>
      <c r="O33" s="6">
        <f>I33/I46</f>
        <v>1.9230769230769232E-2</v>
      </c>
      <c r="P33" s="6">
        <f t="shared" si="0"/>
        <v>8.6956521739130432E-2</v>
      </c>
      <c r="Q33" s="6">
        <f t="shared" si="1"/>
        <v>3.8461538461538464E-2</v>
      </c>
    </row>
    <row r="34" spans="1:17" ht="90.75" customHeight="1">
      <c r="A34" s="48" t="s">
        <v>62</v>
      </c>
      <c r="B34" s="23" t="s">
        <v>132</v>
      </c>
      <c r="C34" s="48" t="s">
        <v>109</v>
      </c>
      <c r="D34" s="20">
        <v>3</v>
      </c>
      <c r="E34" s="20">
        <v>2</v>
      </c>
      <c r="F34" s="22" t="s">
        <v>27</v>
      </c>
      <c r="G34" s="48" t="s">
        <v>108</v>
      </c>
      <c r="H34" s="20">
        <v>2</v>
      </c>
      <c r="I34" s="20">
        <v>1</v>
      </c>
      <c r="J34" s="22" t="s">
        <v>72</v>
      </c>
      <c r="K34" s="42"/>
      <c r="N34" s="6">
        <f>E34/E46</f>
        <v>2.8985507246376812E-2</v>
      </c>
      <c r="O34" s="6">
        <f>I34/I46</f>
        <v>1.9230769230769232E-2</v>
      </c>
      <c r="P34" s="6">
        <f t="shared" si="0"/>
        <v>8.6956521739130432E-2</v>
      </c>
      <c r="Q34" s="6">
        <f t="shared" si="1"/>
        <v>3.8461538461538464E-2</v>
      </c>
    </row>
    <row r="35" spans="1:17" ht="72.75" customHeight="1">
      <c r="A35" s="48" t="s">
        <v>63</v>
      </c>
      <c r="B35" s="23" t="s">
        <v>133</v>
      </c>
      <c r="C35" s="48" t="s">
        <v>127</v>
      </c>
      <c r="D35" s="20">
        <v>3</v>
      </c>
      <c r="E35" s="20">
        <v>1</v>
      </c>
      <c r="F35" s="22" t="s">
        <v>47</v>
      </c>
      <c r="G35" s="48" t="s">
        <v>93</v>
      </c>
      <c r="H35" s="20">
        <v>2</v>
      </c>
      <c r="I35" s="20">
        <v>1</v>
      </c>
      <c r="J35" s="22" t="s">
        <v>72</v>
      </c>
      <c r="K35" s="42"/>
      <c r="N35" s="6">
        <f>E35/E46</f>
        <v>1.4492753623188406E-2</v>
      </c>
      <c r="O35" s="6">
        <f>I35/I46</f>
        <v>1.9230769230769232E-2</v>
      </c>
      <c r="P35" s="6">
        <f t="shared" si="0"/>
        <v>4.3478260869565216E-2</v>
      </c>
      <c r="Q35" s="6">
        <f t="shared" si="1"/>
        <v>3.8461538461538464E-2</v>
      </c>
    </row>
    <row r="36" spans="1:17" ht="42" customHeight="1">
      <c r="A36" s="48" t="s">
        <v>64</v>
      </c>
      <c r="B36" s="23" t="s">
        <v>134</v>
      </c>
      <c r="C36" s="62" t="s">
        <v>143</v>
      </c>
      <c r="D36" s="20">
        <v>5</v>
      </c>
      <c r="E36" s="20">
        <v>2</v>
      </c>
      <c r="F36" s="21" t="s">
        <v>28</v>
      </c>
      <c r="G36" s="62" t="s">
        <v>110</v>
      </c>
      <c r="H36" s="20">
        <v>5</v>
      </c>
      <c r="I36" s="20">
        <v>2</v>
      </c>
      <c r="J36" s="21" t="s">
        <v>28</v>
      </c>
      <c r="K36" s="42"/>
      <c r="N36" s="6">
        <f>E36/E46</f>
        <v>2.8985507246376812E-2</v>
      </c>
      <c r="O36" s="6">
        <f>I36/I46</f>
        <v>3.8461538461538464E-2</v>
      </c>
      <c r="P36" s="6">
        <f t="shared" si="0"/>
        <v>0.14492753623188406</v>
      </c>
      <c r="Q36" s="6">
        <f t="shared" si="1"/>
        <v>0.19230769230769232</v>
      </c>
    </row>
    <row r="37" spans="1:17" ht="32.25" customHeight="1">
      <c r="A37" s="48" t="s">
        <v>65</v>
      </c>
      <c r="B37" s="23" t="s">
        <v>140</v>
      </c>
      <c r="C37" s="62"/>
      <c r="D37" s="20">
        <v>5</v>
      </c>
      <c r="E37" s="20">
        <v>1</v>
      </c>
      <c r="F37" s="21" t="s">
        <v>29</v>
      </c>
      <c r="G37" s="62"/>
      <c r="H37" s="20">
        <v>5</v>
      </c>
      <c r="I37" s="20">
        <v>1</v>
      </c>
      <c r="J37" s="21" t="s">
        <v>29</v>
      </c>
      <c r="K37" s="42"/>
      <c r="N37" s="6">
        <f>E37/E46</f>
        <v>1.4492753623188406E-2</v>
      </c>
      <c r="O37" s="6">
        <f>I37/I46</f>
        <v>1.9230769230769232E-2</v>
      </c>
      <c r="P37" s="6">
        <f t="shared" si="0"/>
        <v>7.2463768115942032E-2</v>
      </c>
      <c r="Q37" s="6">
        <f t="shared" si="1"/>
        <v>9.6153846153846159E-2</v>
      </c>
    </row>
    <row r="38" spans="1:17" ht="50.25" customHeight="1">
      <c r="A38" s="48" t="s">
        <v>66</v>
      </c>
      <c r="B38" s="23" t="s">
        <v>141</v>
      </c>
      <c r="C38" s="62"/>
      <c r="D38" s="20">
        <v>4</v>
      </c>
      <c r="E38" s="20">
        <v>1</v>
      </c>
      <c r="F38" s="22" t="s">
        <v>32</v>
      </c>
      <c r="G38" s="62"/>
      <c r="H38" s="20">
        <v>4</v>
      </c>
      <c r="I38" s="20">
        <v>1</v>
      </c>
      <c r="J38" s="22" t="s">
        <v>32</v>
      </c>
      <c r="K38" s="42"/>
      <c r="N38" s="6">
        <f>E38/E46</f>
        <v>1.4492753623188406E-2</v>
      </c>
      <c r="O38" s="6">
        <f>I38/I46</f>
        <v>1.9230769230769232E-2</v>
      </c>
      <c r="P38" s="6">
        <f t="shared" si="0"/>
        <v>5.7971014492753624E-2</v>
      </c>
      <c r="Q38" s="6">
        <f t="shared" si="1"/>
        <v>7.6923076923076927E-2</v>
      </c>
    </row>
    <row r="39" spans="1:17" ht="39.75" customHeight="1">
      <c r="A39" s="48" t="s">
        <v>67</v>
      </c>
      <c r="B39" s="23" t="s">
        <v>142</v>
      </c>
      <c r="C39" s="62"/>
      <c r="D39" s="20">
        <v>5</v>
      </c>
      <c r="E39" s="20">
        <v>1</v>
      </c>
      <c r="F39" s="21" t="s">
        <v>29</v>
      </c>
      <c r="G39" s="62"/>
      <c r="H39" s="20">
        <v>5</v>
      </c>
      <c r="I39" s="20">
        <v>1</v>
      </c>
      <c r="J39" s="21" t="s">
        <v>29</v>
      </c>
      <c r="K39" s="42"/>
      <c r="N39" s="6">
        <f>E39/E46</f>
        <v>1.4492753623188406E-2</v>
      </c>
      <c r="O39" s="6">
        <f>I39/I46</f>
        <v>1.9230769230769232E-2</v>
      </c>
      <c r="P39" s="6">
        <f t="shared" si="0"/>
        <v>7.2463768115942032E-2</v>
      </c>
      <c r="Q39" s="6">
        <f t="shared" si="1"/>
        <v>9.6153846153846159E-2</v>
      </c>
    </row>
    <row r="40" spans="1:17" ht="39.75" customHeight="1">
      <c r="A40" s="48" t="s">
        <v>68</v>
      </c>
      <c r="B40" s="23" t="s">
        <v>184</v>
      </c>
      <c r="C40" s="62"/>
      <c r="D40" s="20">
        <v>4</v>
      </c>
      <c r="E40" s="20">
        <v>2</v>
      </c>
      <c r="F40" s="21" t="s">
        <v>26</v>
      </c>
      <c r="G40" s="62"/>
      <c r="H40" s="20">
        <v>3</v>
      </c>
      <c r="I40" s="20">
        <v>2</v>
      </c>
      <c r="J40" s="22" t="s">
        <v>27</v>
      </c>
      <c r="K40" s="42"/>
      <c r="N40" s="6">
        <f>E40/E46</f>
        <v>2.8985507246376812E-2</v>
      </c>
      <c r="O40" s="6">
        <f>I40/I46</f>
        <v>3.8461538461538464E-2</v>
      </c>
      <c r="P40" s="6">
        <f t="shared" si="0"/>
        <v>0.11594202898550725</v>
      </c>
      <c r="Q40" s="6">
        <f t="shared" si="1"/>
        <v>0.11538461538461539</v>
      </c>
    </row>
    <row r="41" spans="1:17" ht="63" customHeight="1">
      <c r="A41" s="48" t="s">
        <v>69</v>
      </c>
      <c r="B41" s="23" t="s">
        <v>185</v>
      </c>
      <c r="C41" s="62"/>
      <c r="D41" s="20">
        <v>5</v>
      </c>
      <c r="E41" s="20">
        <v>1</v>
      </c>
      <c r="F41" s="21" t="s">
        <v>29</v>
      </c>
      <c r="G41" s="62"/>
      <c r="H41" s="20">
        <v>5</v>
      </c>
      <c r="I41" s="20">
        <v>1</v>
      </c>
      <c r="J41" s="21" t="s">
        <v>29</v>
      </c>
      <c r="K41" s="42"/>
      <c r="N41" s="6">
        <f>E41/E46</f>
        <v>1.4492753623188406E-2</v>
      </c>
      <c r="O41" s="6">
        <f>I41/I46</f>
        <v>1.9230769230769232E-2</v>
      </c>
      <c r="P41" s="6">
        <f t="shared" ref="P41:P45" si="2">N41*D41</f>
        <v>7.2463768115942032E-2</v>
      </c>
      <c r="Q41" s="6">
        <f t="shared" ref="Q41:Q45" si="3">O41*H41</f>
        <v>9.6153846153846159E-2</v>
      </c>
    </row>
    <row r="42" spans="1:17" ht="64.5" customHeight="1">
      <c r="A42" s="48" t="s">
        <v>186</v>
      </c>
      <c r="B42" s="23" t="s">
        <v>135</v>
      </c>
      <c r="C42" s="48" t="s">
        <v>187</v>
      </c>
      <c r="D42" s="20">
        <v>5</v>
      </c>
      <c r="E42" s="20">
        <v>1</v>
      </c>
      <c r="F42" s="21" t="s">
        <v>29</v>
      </c>
      <c r="G42" s="48" t="s">
        <v>93</v>
      </c>
      <c r="H42" s="20">
        <v>5</v>
      </c>
      <c r="I42" s="20">
        <v>1</v>
      </c>
      <c r="J42" s="21" t="s">
        <v>29</v>
      </c>
      <c r="K42" s="42"/>
      <c r="N42" s="6">
        <f>E42/E46</f>
        <v>1.4492753623188406E-2</v>
      </c>
      <c r="O42" s="6">
        <f>I42/I46</f>
        <v>1.9230769230769232E-2</v>
      </c>
      <c r="P42" s="6">
        <f t="shared" si="2"/>
        <v>7.2463768115942032E-2</v>
      </c>
      <c r="Q42" s="6">
        <f t="shared" si="3"/>
        <v>9.6153846153846159E-2</v>
      </c>
    </row>
    <row r="43" spans="1:17" ht="70.5" customHeight="1">
      <c r="A43" s="48" t="s">
        <v>149</v>
      </c>
      <c r="B43" s="25" t="s">
        <v>188</v>
      </c>
      <c r="C43" s="48" t="s">
        <v>206</v>
      </c>
      <c r="D43" s="27">
        <v>2</v>
      </c>
      <c r="E43" s="27">
        <v>2</v>
      </c>
      <c r="F43" s="22" t="s">
        <v>32</v>
      </c>
      <c r="G43" s="48" t="s">
        <v>93</v>
      </c>
      <c r="H43" s="27">
        <v>2</v>
      </c>
      <c r="I43" s="27">
        <v>1</v>
      </c>
      <c r="J43" s="22" t="s">
        <v>72</v>
      </c>
      <c r="K43" s="42"/>
      <c r="N43" s="6">
        <f>E43/E46</f>
        <v>2.8985507246376812E-2</v>
      </c>
      <c r="O43" s="6">
        <f>I43/I46</f>
        <v>1.9230769230769232E-2</v>
      </c>
      <c r="P43" s="6">
        <f>N43*D43</f>
        <v>5.7971014492753624E-2</v>
      </c>
      <c r="Q43" s="6">
        <f>O43*H43</f>
        <v>3.8461538461538464E-2</v>
      </c>
    </row>
    <row r="44" spans="1:17" ht="70.5" customHeight="1">
      <c r="A44" s="48" t="s">
        <v>71</v>
      </c>
      <c r="B44" s="23" t="s">
        <v>189</v>
      </c>
      <c r="C44" s="76" t="s">
        <v>116</v>
      </c>
      <c r="D44" s="20">
        <v>1</v>
      </c>
      <c r="E44" s="20">
        <v>1</v>
      </c>
      <c r="F44" s="22" t="s">
        <v>39</v>
      </c>
      <c r="G44" s="76" t="s">
        <v>93</v>
      </c>
      <c r="H44" s="20">
        <v>1</v>
      </c>
      <c r="I44" s="20">
        <v>1</v>
      </c>
      <c r="J44" s="22" t="s">
        <v>39</v>
      </c>
      <c r="K44" s="42"/>
      <c r="N44" s="6">
        <f>E44/E46</f>
        <v>1.4492753623188406E-2</v>
      </c>
      <c r="O44" s="6">
        <f>I44/I46</f>
        <v>1.9230769230769232E-2</v>
      </c>
      <c r="P44" s="6">
        <f t="shared" si="2"/>
        <v>1.4492753623188406E-2</v>
      </c>
      <c r="Q44" s="6">
        <f t="shared" si="3"/>
        <v>1.9230769230769232E-2</v>
      </c>
    </row>
    <row r="45" spans="1:17" ht="57" customHeight="1">
      <c r="A45" s="48" t="s">
        <v>73</v>
      </c>
      <c r="B45" s="23" t="s">
        <v>190</v>
      </c>
      <c r="C45" s="77"/>
      <c r="D45" s="20">
        <v>1</v>
      </c>
      <c r="E45" s="20">
        <v>1</v>
      </c>
      <c r="F45" s="22" t="s">
        <v>39</v>
      </c>
      <c r="G45" s="77"/>
      <c r="H45" s="20">
        <v>1</v>
      </c>
      <c r="I45" s="20">
        <v>1</v>
      </c>
      <c r="J45" s="22" t="s">
        <v>39</v>
      </c>
      <c r="K45" s="42"/>
      <c r="N45" s="6">
        <f>E45/E46</f>
        <v>1.4492753623188406E-2</v>
      </c>
      <c r="O45" s="6">
        <f>I45/I46</f>
        <v>1.9230769230769232E-2</v>
      </c>
      <c r="P45" s="6">
        <f t="shared" si="2"/>
        <v>1.4492753623188406E-2</v>
      </c>
      <c r="Q45" s="6">
        <f t="shared" si="3"/>
        <v>1.9230769230769232E-2</v>
      </c>
    </row>
    <row r="46" spans="1:17" ht="15.75">
      <c r="A46" s="28"/>
      <c r="B46" s="29"/>
      <c r="C46" s="30" t="s">
        <v>74</v>
      </c>
      <c r="D46" s="31">
        <f>SUM(D15:D45)</f>
        <v>75</v>
      </c>
      <c r="E46" s="31">
        <f>SUM(E15:E45)</f>
        <v>69</v>
      </c>
      <c r="F46" s="32"/>
      <c r="G46" s="31"/>
      <c r="H46" s="31">
        <f>SUM(H15:H45)</f>
        <v>67</v>
      </c>
      <c r="I46" s="31">
        <f>SUM(I15:I45)</f>
        <v>52</v>
      </c>
      <c r="J46" s="32"/>
      <c r="P46" s="7"/>
    </row>
    <row r="47" spans="1:17" ht="15.75">
      <c r="A47" s="59" t="s">
        <v>75</v>
      </c>
      <c r="B47" s="59"/>
      <c r="C47" s="59"/>
      <c r="D47" s="59"/>
      <c r="E47" s="59"/>
      <c r="F47" s="33">
        <f>SUM(P15:P45)</f>
        <v>2.0144927536231889</v>
      </c>
      <c r="G47" s="47"/>
      <c r="H47" s="47"/>
      <c r="I47" s="47"/>
      <c r="J47" s="33">
        <f>SUM(Q15:Q45)</f>
        <v>1.8653846153846159</v>
      </c>
      <c r="K47" s="42"/>
    </row>
    <row r="48" spans="1:17">
      <c r="A48" s="60" t="s">
        <v>92</v>
      </c>
      <c r="B48" s="61"/>
      <c r="C48" s="61"/>
      <c r="D48" s="61"/>
      <c r="E48" s="61"/>
      <c r="F48" s="61"/>
      <c r="G48" s="61"/>
    </row>
    <row r="50" spans="1:10" ht="18" customHeight="1">
      <c r="A50" s="64" t="s">
        <v>3</v>
      </c>
      <c r="B50" s="64"/>
      <c r="C50" s="64"/>
      <c r="D50" s="64"/>
      <c r="E50" s="1"/>
      <c r="F50" s="12"/>
      <c r="G50" s="1"/>
      <c r="H50" s="1"/>
      <c r="I50" s="1"/>
      <c r="J50" s="12"/>
    </row>
    <row r="51" spans="1:10" ht="20.25" customHeight="1">
      <c r="A51" s="2"/>
      <c r="B51"/>
      <c r="E51" s="1"/>
      <c r="F51" s="12"/>
      <c r="G51" s="1"/>
      <c r="H51" s="1"/>
      <c r="I51" s="1"/>
      <c r="J51" s="12"/>
    </row>
    <row r="52" spans="1:10" ht="30.75" customHeight="1">
      <c r="A52" s="34" t="s">
        <v>4</v>
      </c>
      <c r="B52" s="65" t="s">
        <v>5</v>
      </c>
      <c r="C52" s="65"/>
      <c r="D52" s="66" t="s">
        <v>6</v>
      </c>
      <c r="E52" s="66"/>
      <c r="F52" s="66"/>
      <c r="G52" s="35" t="s">
        <v>7</v>
      </c>
      <c r="H52" s="3"/>
      <c r="I52" s="1"/>
      <c r="J52" s="12"/>
    </row>
    <row r="53" spans="1:10" ht="24" customHeight="1">
      <c r="A53" s="34" t="s">
        <v>8</v>
      </c>
      <c r="B53" s="65" t="s">
        <v>9</v>
      </c>
      <c r="C53" s="65"/>
      <c r="D53" s="66" t="s">
        <v>10</v>
      </c>
      <c r="E53" s="66"/>
      <c r="F53" s="66"/>
      <c r="G53" s="35" t="s">
        <v>11</v>
      </c>
      <c r="H53" s="3"/>
      <c r="I53" s="1"/>
      <c r="J53" s="12"/>
    </row>
    <row r="55" spans="1:10" ht="15.75">
      <c r="A55" s="57" t="s">
        <v>191</v>
      </c>
      <c r="B55" s="58"/>
    </row>
  </sheetData>
  <mergeCells count="32">
    <mergeCell ref="A55:B55"/>
    <mergeCell ref="C44:C45"/>
    <mergeCell ref="G44:G45"/>
    <mergeCell ref="A47:E47"/>
    <mergeCell ref="A48:G48"/>
    <mergeCell ref="A50:D50"/>
    <mergeCell ref="B52:C52"/>
    <mergeCell ref="D52:F52"/>
    <mergeCell ref="B53:C53"/>
    <mergeCell ref="D53:F53"/>
    <mergeCell ref="C25:C27"/>
    <mergeCell ref="G25:G27"/>
    <mergeCell ref="C31:C32"/>
    <mergeCell ref="C36:C41"/>
    <mergeCell ref="G36:G41"/>
    <mergeCell ref="N13:O13"/>
    <mergeCell ref="P13:Q13"/>
    <mergeCell ref="A12:A13"/>
    <mergeCell ref="B12:B13"/>
    <mergeCell ref="C12:C13"/>
    <mergeCell ref="D12:F12"/>
    <mergeCell ref="G12:G13"/>
    <mergeCell ref="H12:J12"/>
    <mergeCell ref="A7:J7"/>
    <mergeCell ref="A8:J8"/>
    <mergeCell ref="A9:J9"/>
    <mergeCell ref="A10:J10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Старшая медицинская сестра, Поликлиника&amp;R&amp;"Times New Roman,обычный"&amp;8&amp;P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B17" sqref="B17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278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Старшая медицинская сестра, Поликлиника&amp;R&amp;"Times New Roman,обычный"&amp;8 8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8"/>
  <sheetViews>
    <sheetView view="pageLayout" topLeftCell="A61" zoomScaleNormal="100" zoomScaleSheetLayoutView="80" workbookViewId="0">
      <selection activeCell="I55" sqref="I55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235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250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E15/E49</f>
        <v>2.2727272727272728E-2</v>
      </c>
      <c r="O15" s="6">
        <f>I15/I49</f>
        <v>1.4492753623188406E-2</v>
      </c>
      <c r="P15" s="6">
        <f>N15*D15</f>
        <v>4.5454545454545456E-2</v>
      </c>
      <c r="Q15" s="6">
        <f>O15*H15</f>
        <v>2.8985507246376812E-2</v>
      </c>
    </row>
    <row r="16" spans="1:17" ht="92.2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E16/E49</f>
        <v>2.2727272727272728E-2</v>
      </c>
      <c r="O16" s="6">
        <f>I16/I49</f>
        <v>1.4492753623188406E-2</v>
      </c>
      <c r="P16" s="6">
        <f t="shared" ref="P16:P43" si="0">N16*D16</f>
        <v>4.5454545454545456E-2</v>
      </c>
      <c r="Q16" s="6">
        <f t="shared" ref="Q16:Q43" si="1">O16*H16</f>
        <v>2.8985507246376812E-2</v>
      </c>
    </row>
    <row r="17" spans="1:17" ht="48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3</v>
      </c>
      <c r="F17" s="22" t="s">
        <v>47</v>
      </c>
      <c r="G17" s="48" t="s">
        <v>93</v>
      </c>
      <c r="H17" s="20">
        <v>1</v>
      </c>
      <c r="I17" s="20">
        <v>2</v>
      </c>
      <c r="J17" s="22" t="s">
        <v>72</v>
      </c>
      <c r="N17" s="6">
        <f>E17/E49</f>
        <v>3.4090909090909088E-2</v>
      </c>
      <c r="O17" s="6">
        <f>I17/I49</f>
        <v>2.8985507246376812E-2</v>
      </c>
      <c r="P17" s="6">
        <f t="shared" si="0"/>
        <v>3.4090909090909088E-2</v>
      </c>
      <c r="Q17" s="6">
        <f>O17*H17</f>
        <v>2.8985507246376812E-2</v>
      </c>
    </row>
    <row r="18" spans="1:17" ht="63" customHeight="1">
      <c r="A18" s="48" t="s">
        <v>156</v>
      </c>
      <c r="B18" s="23" t="s">
        <v>155</v>
      </c>
      <c r="C18" s="48" t="s">
        <v>157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E18/E49</f>
        <v>5.6818181818181816E-2</v>
      </c>
      <c r="O18" s="6">
        <f>I18/I49</f>
        <v>5.7971014492753624E-2</v>
      </c>
      <c r="P18" s="6">
        <f t="shared" si="0"/>
        <v>0.11363636363636363</v>
      </c>
      <c r="Q18" s="6">
        <f>O18*H18</f>
        <v>5.7971014492753624E-2</v>
      </c>
    </row>
    <row r="19" spans="1:17" ht="127.5" customHeight="1">
      <c r="A19" s="48" t="s">
        <v>159</v>
      </c>
      <c r="B19" s="23" t="s">
        <v>158</v>
      </c>
      <c r="C19" s="48" t="s">
        <v>181</v>
      </c>
      <c r="D19" s="20">
        <v>2</v>
      </c>
      <c r="E19" s="20">
        <v>6</v>
      </c>
      <c r="F19" s="26" t="s">
        <v>213</v>
      </c>
      <c r="G19" s="48" t="s">
        <v>136</v>
      </c>
      <c r="H19" s="20">
        <v>1</v>
      </c>
      <c r="I19" s="20">
        <v>5</v>
      </c>
      <c r="J19" s="21" t="s">
        <v>29</v>
      </c>
      <c r="N19" s="6">
        <f>E19/E49</f>
        <v>6.8181818181818177E-2</v>
      </c>
      <c r="O19" s="6">
        <f>I19/I49</f>
        <v>7.2463768115942032E-2</v>
      </c>
      <c r="P19" s="6">
        <f t="shared" si="0"/>
        <v>0.13636363636363635</v>
      </c>
      <c r="Q19" s="6">
        <f>O19*H19</f>
        <v>7.2463768115942032E-2</v>
      </c>
    </row>
    <row r="20" spans="1:17" ht="110.25" customHeight="1">
      <c r="A20" s="48" t="s">
        <v>164</v>
      </c>
      <c r="B20" s="23" t="s">
        <v>163</v>
      </c>
      <c r="C20" s="48" t="s">
        <v>166</v>
      </c>
      <c r="D20" s="20">
        <v>3</v>
      </c>
      <c r="E20" s="20">
        <v>2</v>
      </c>
      <c r="F20" s="22" t="s">
        <v>27</v>
      </c>
      <c r="G20" s="48" t="s">
        <v>165</v>
      </c>
      <c r="H20" s="20">
        <v>2</v>
      </c>
      <c r="I20" s="20">
        <v>1</v>
      </c>
      <c r="J20" s="22" t="s">
        <v>72</v>
      </c>
      <c r="N20" s="6">
        <f>E20/E49</f>
        <v>2.2727272727272728E-2</v>
      </c>
      <c r="O20" s="6">
        <f>I20/I49</f>
        <v>1.4492753623188406E-2</v>
      </c>
      <c r="P20" s="6">
        <f t="shared" si="0"/>
        <v>6.8181818181818177E-2</v>
      </c>
      <c r="Q20" s="6">
        <f>O20*H20</f>
        <v>2.8985507246376812E-2</v>
      </c>
    </row>
    <row r="21" spans="1:17" ht="92.25" customHeight="1">
      <c r="A21" s="48" t="s">
        <v>96</v>
      </c>
      <c r="B21" s="23" t="s">
        <v>167</v>
      </c>
      <c r="C21" s="48" t="s">
        <v>121</v>
      </c>
      <c r="D21" s="24">
        <v>3</v>
      </c>
      <c r="E21" s="24">
        <v>2</v>
      </c>
      <c r="F21" s="22" t="s">
        <v>27</v>
      </c>
      <c r="G21" s="49" t="s">
        <v>93</v>
      </c>
      <c r="H21" s="24">
        <v>2</v>
      </c>
      <c r="I21" s="24">
        <v>1</v>
      </c>
      <c r="J21" s="22" t="s">
        <v>72</v>
      </c>
      <c r="K21" s="42"/>
      <c r="N21" s="6">
        <f>E21/E49</f>
        <v>2.2727272727272728E-2</v>
      </c>
      <c r="O21" s="6">
        <f>I21/I49</f>
        <v>1.4492753623188406E-2</v>
      </c>
      <c r="P21" s="6">
        <f t="shared" si="0"/>
        <v>6.8181818181818177E-2</v>
      </c>
      <c r="Q21" s="6">
        <f t="shared" si="1"/>
        <v>2.8985507246376812E-2</v>
      </c>
    </row>
    <row r="22" spans="1:17" ht="89.25" customHeight="1">
      <c r="A22" s="48" t="s">
        <v>35</v>
      </c>
      <c r="B22" s="23" t="s">
        <v>123</v>
      </c>
      <c r="C22" s="48" t="s">
        <v>98</v>
      </c>
      <c r="D22" s="27">
        <v>2</v>
      </c>
      <c r="E22" s="27">
        <v>2</v>
      </c>
      <c r="F22" s="22" t="s">
        <v>32</v>
      </c>
      <c r="G22" s="48" t="s">
        <v>97</v>
      </c>
      <c r="H22" s="20">
        <v>2</v>
      </c>
      <c r="I22" s="20">
        <v>1</v>
      </c>
      <c r="J22" s="22" t="s">
        <v>72</v>
      </c>
      <c r="K22" s="42"/>
      <c r="N22" s="6">
        <f>E22/E49</f>
        <v>2.2727272727272728E-2</v>
      </c>
      <c r="O22" s="6">
        <f>I22/I49</f>
        <v>1.4492753623188406E-2</v>
      </c>
      <c r="P22" s="6">
        <f t="shared" si="0"/>
        <v>4.5454545454545456E-2</v>
      </c>
      <c r="Q22" s="6">
        <f t="shared" si="1"/>
        <v>2.8985507246376812E-2</v>
      </c>
    </row>
    <row r="23" spans="1:17" ht="69.75" customHeight="1">
      <c r="A23" s="51" t="s">
        <v>147</v>
      </c>
      <c r="B23" s="23" t="s">
        <v>100</v>
      </c>
      <c r="C23" s="62" t="s">
        <v>236</v>
      </c>
      <c r="D23" s="20">
        <v>1</v>
      </c>
      <c r="E23" s="20">
        <v>5</v>
      </c>
      <c r="F23" s="21" t="s">
        <v>29</v>
      </c>
      <c r="G23" s="48" t="s">
        <v>124</v>
      </c>
      <c r="H23" s="20">
        <v>1</v>
      </c>
      <c r="I23" s="20">
        <v>5</v>
      </c>
      <c r="J23" s="21" t="s">
        <v>29</v>
      </c>
      <c r="N23" s="6">
        <f>E23/E49</f>
        <v>5.6818181818181816E-2</v>
      </c>
      <c r="O23" s="6">
        <f>I23/I49</f>
        <v>7.2463768115942032E-2</v>
      </c>
      <c r="P23" s="6">
        <f t="shared" si="0"/>
        <v>5.6818181818181816E-2</v>
      </c>
      <c r="Q23" s="6">
        <f t="shared" si="1"/>
        <v>7.2463768115942032E-2</v>
      </c>
    </row>
    <row r="24" spans="1:17" ht="68.25" customHeight="1">
      <c r="A24" s="48" t="s">
        <v>172</v>
      </c>
      <c r="B24" s="23" t="s">
        <v>171</v>
      </c>
      <c r="C24" s="79"/>
      <c r="D24" s="20">
        <v>1</v>
      </c>
      <c r="E24" s="20">
        <v>5</v>
      </c>
      <c r="F24" s="21" t="s">
        <v>29</v>
      </c>
      <c r="G24" s="48" t="s">
        <v>93</v>
      </c>
      <c r="H24" s="20">
        <v>1</v>
      </c>
      <c r="I24" s="20">
        <v>5</v>
      </c>
      <c r="J24" s="21" t="s">
        <v>29</v>
      </c>
      <c r="N24" s="6">
        <f>E24/E49</f>
        <v>5.6818181818181816E-2</v>
      </c>
      <c r="O24" s="6">
        <f>I24/I49</f>
        <v>7.2463768115942032E-2</v>
      </c>
      <c r="P24" s="6">
        <f t="shared" si="0"/>
        <v>5.6818181818181816E-2</v>
      </c>
      <c r="Q24" s="6">
        <f t="shared" si="1"/>
        <v>7.2463768115942032E-2</v>
      </c>
    </row>
    <row r="25" spans="1:17" ht="63" customHeight="1">
      <c r="A25" s="48" t="s">
        <v>173</v>
      </c>
      <c r="B25" s="23" t="s">
        <v>46</v>
      </c>
      <c r="C25" s="48" t="s">
        <v>180</v>
      </c>
      <c r="D25" s="20">
        <v>3</v>
      </c>
      <c r="E25" s="20">
        <v>5</v>
      </c>
      <c r="F25" s="26" t="s">
        <v>129</v>
      </c>
      <c r="G25" s="48" t="s">
        <v>93</v>
      </c>
      <c r="H25" s="20">
        <v>3</v>
      </c>
      <c r="I25" s="20">
        <v>4</v>
      </c>
      <c r="J25" s="21" t="s">
        <v>33</v>
      </c>
      <c r="K25" s="42"/>
      <c r="N25" s="6">
        <f>E25/E49</f>
        <v>5.6818181818181816E-2</v>
      </c>
      <c r="O25" s="6">
        <f>I25/I49</f>
        <v>5.7971014492753624E-2</v>
      </c>
      <c r="P25" s="6">
        <f t="shared" si="0"/>
        <v>0.17045454545454544</v>
      </c>
      <c r="Q25" s="6">
        <f t="shared" si="1"/>
        <v>0.17391304347826086</v>
      </c>
    </row>
    <row r="26" spans="1:17" ht="68.25" customHeight="1">
      <c r="A26" s="48" t="s">
        <v>174</v>
      </c>
      <c r="B26" s="23" t="s">
        <v>48</v>
      </c>
      <c r="C26" s="48" t="s">
        <v>180</v>
      </c>
      <c r="D26" s="20">
        <v>3</v>
      </c>
      <c r="E26" s="20">
        <v>5</v>
      </c>
      <c r="F26" s="26" t="s">
        <v>129</v>
      </c>
      <c r="G26" s="48" t="s">
        <v>93</v>
      </c>
      <c r="H26" s="20">
        <v>3</v>
      </c>
      <c r="I26" s="20">
        <v>4</v>
      </c>
      <c r="J26" s="21" t="s">
        <v>33</v>
      </c>
      <c r="K26" s="42"/>
      <c r="N26" s="6">
        <f>E26/E49</f>
        <v>5.6818181818181816E-2</v>
      </c>
      <c r="O26" s="6">
        <f>I26/I49</f>
        <v>5.7971014492753624E-2</v>
      </c>
      <c r="P26" s="6">
        <f t="shared" si="0"/>
        <v>0.17045454545454544</v>
      </c>
      <c r="Q26" s="6">
        <f t="shared" si="1"/>
        <v>0.17391304347826086</v>
      </c>
    </row>
    <row r="27" spans="1:17" ht="69.75" customHeight="1">
      <c r="A27" s="48" t="s">
        <v>125</v>
      </c>
      <c r="B27" s="23" t="s">
        <v>177</v>
      </c>
      <c r="C27" s="48" t="s">
        <v>210</v>
      </c>
      <c r="D27" s="20">
        <v>1</v>
      </c>
      <c r="E27" s="20">
        <v>5</v>
      </c>
      <c r="F27" s="21" t="s">
        <v>29</v>
      </c>
      <c r="G27" s="48" t="s">
        <v>126</v>
      </c>
      <c r="H27" s="20">
        <v>1</v>
      </c>
      <c r="I27" s="20">
        <v>4</v>
      </c>
      <c r="J27" s="22" t="s">
        <v>32</v>
      </c>
      <c r="K27" s="42"/>
      <c r="N27" s="6">
        <f>E27/E49</f>
        <v>5.6818181818181816E-2</v>
      </c>
      <c r="O27" s="6">
        <f>I27/I49</f>
        <v>5.7971014492753624E-2</v>
      </c>
      <c r="P27" s="6">
        <f t="shared" si="0"/>
        <v>5.6818181818181816E-2</v>
      </c>
      <c r="Q27" s="6">
        <f t="shared" si="1"/>
        <v>5.7971014492753624E-2</v>
      </c>
    </row>
    <row r="28" spans="1:17" ht="43.5" customHeight="1">
      <c r="A28" s="48" t="s">
        <v>49</v>
      </c>
      <c r="B28" s="23" t="s">
        <v>178</v>
      </c>
      <c r="C28" s="48" t="s">
        <v>115</v>
      </c>
      <c r="D28" s="27">
        <v>1</v>
      </c>
      <c r="E28" s="27">
        <v>4</v>
      </c>
      <c r="F28" s="22" t="s">
        <v>32</v>
      </c>
      <c r="G28" s="48" t="s">
        <v>99</v>
      </c>
      <c r="H28" s="20">
        <v>1</v>
      </c>
      <c r="I28" s="20">
        <v>3</v>
      </c>
      <c r="J28" s="22" t="s">
        <v>47</v>
      </c>
      <c r="K28" s="42"/>
      <c r="N28" s="6">
        <f>E28/E49</f>
        <v>4.5454545454545456E-2</v>
      </c>
      <c r="O28" s="6">
        <f>I28/I49</f>
        <v>4.3478260869565216E-2</v>
      </c>
      <c r="P28" s="6">
        <f t="shared" si="0"/>
        <v>4.5454545454545456E-2</v>
      </c>
      <c r="Q28" s="6">
        <f t="shared" si="1"/>
        <v>4.3478260869565216E-2</v>
      </c>
    </row>
    <row r="29" spans="1:17" ht="86.25" customHeight="1">
      <c r="A29" s="48" t="s">
        <v>50</v>
      </c>
      <c r="B29" s="23" t="s">
        <v>179</v>
      </c>
      <c r="C29" s="48" t="s">
        <v>103</v>
      </c>
      <c r="D29" s="27">
        <v>1</v>
      </c>
      <c r="E29" s="27">
        <v>5</v>
      </c>
      <c r="F29" s="21" t="s">
        <v>29</v>
      </c>
      <c r="G29" s="48" t="s">
        <v>104</v>
      </c>
      <c r="H29" s="20">
        <v>1</v>
      </c>
      <c r="I29" s="20">
        <v>5</v>
      </c>
      <c r="J29" s="21" t="s">
        <v>29</v>
      </c>
      <c r="K29" s="42"/>
      <c r="N29" s="6">
        <f>E29/E49</f>
        <v>5.6818181818181816E-2</v>
      </c>
      <c r="O29" s="6">
        <f>I29/I49</f>
        <v>7.2463768115942032E-2</v>
      </c>
      <c r="P29" s="6">
        <f t="shared" si="0"/>
        <v>5.6818181818181816E-2</v>
      </c>
      <c r="Q29" s="6">
        <f t="shared" si="1"/>
        <v>7.2463768115942032E-2</v>
      </c>
    </row>
    <row r="30" spans="1:17" ht="42" customHeight="1">
      <c r="A30" s="48" t="s">
        <v>53</v>
      </c>
      <c r="B30" s="23" t="s">
        <v>88</v>
      </c>
      <c r="C30" s="62" t="s">
        <v>148</v>
      </c>
      <c r="D30" s="20">
        <v>1</v>
      </c>
      <c r="E30" s="20">
        <v>3</v>
      </c>
      <c r="F30" s="22" t="s">
        <v>47</v>
      </c>
      <c r="G30" s="62" t="s">
        <v>93</v>
      </c>
      <c r="H30" s="20">
        <v>1</v>
      </c>
      <c r="I30" s="20">
        <v>2</v>
      </c>
      <c r="J30" s="22" t="s">
        <v>72</v>
      </c>
      <c r="K30" s="42"/>
      <c r="N30" s="6">
        <f>E30/E49</f>
        <v>3.4090909090909088E-2</v>
      </c>
      <c r="O30" s="6">
        <f>I30/I49</f>
        <v>2.8985507246376812E-2</v>
      </c>
      <c r="P30" s="6">
        <f t="shared" si="0"/>
        <v>3.4090909090909088E-2</v>
      </c>
      <c r="Q30" s="6">
        <f t="shared" si="1"/>
        <v>2.8985507246376812E-2</v>
      </c>
    </row>
    <row r="31" spans="1:17" ht="35.25" customHeight="1">
      <c r="A31" s="48" t="s">
        <v>55</v>
      </c>
      <c r="B31" s="23" t="s">
        <v>52</v>
      </c>
      <c r="C31" s="63"/>
      <c r="D31" s="20">
        <v>1</v>
      </c>
      <c r="E31" s="20">
        <v>1</v>
      </c>
      <c r="F31" s="22" t="s">
        <v>39</v>
      </c>
      <c r="G31" s="62"/>
      <c r="H31" s="20">
        <v>1</v>
      </c>
      <c r="I31" s="20">
        <v>1</v>
      </c>
      <c r="J31" s="22" t="s">
        <v>39</v>
      </c>
      <c r="K31" s="42"/>
      <c r="N31" s="6">
        <f>E31/E49</f>
        <v>1.1363636363636364E-2</v>
      </c>
      <c r="O31" s="6">
        <f>I31/I49</f>
        <v>1.4492753623188406E-2</v>
      </c>
      <c r="P31" s="6">
        <f t="shared" si="0"/>
        <v>1.1363636363636364E-2</v>
      </c>
      <c r="Q31" s="6">
        <f t="shared" si="1"/>
        <v>1.4492753623188406E-2</v>
      </c>
    </row>
    <row r="32" spans="1:17" ht="33" customHeight="1">
      <c r="A32" s="48" t="s">
        <v>56</v>
      </c>
      <c r="B32" s="23" t="s">
        <v>89</v>
      </c>
      <c r="C32" s="63"/>
      <c r="D32" s="20">
        <v>1</v>
      </c>
      <c r="E32" s="20">
        <v>1</v>
      </c>
      <c r="F32" s="22" t="s">
        <v>39</v>
      </c>
      <c r="G32" s="62"/>
      <c r="H32" s="20">
        <v>1</v>
      </c>
      <c r="I32" s="20">
        <v>1</v>
      </c>
      <c r="J32" s="22" t="s">
        <v>39</v>
      </c>
      <c r="K32" s="42"/>
      <c r="N32" s="6">
        <f>E32/E49</f>
        <v>1.1363636363636364E-2</v>
      </c>
      <c r="O32" s="6">
        <f>I32/I49</f>
        <v>1.4492753623188406E-2</v>
      </c>
      <c r="P32" s="6">
        <f t="shared" si="0"/>
        <v>1.1363636363636364E-2</v>
      </c>
      <c r="Q32" s="6">
        <f t="shared" si="1"/>
        <v>1.4492753623188406E-2</v>
      </c>
    </row>
    <row r="33" spans="1:17" ht="117.75" customHeight="1">
      <c r="A33" s="48" t="s">
        <v>60</v>
      </c>
      <c r="B33" s="23" t="s">
        <v>59</v>
      </c>
      <c r="C33" s="48" t="s">
        <v>107</v>
      </c>
      <c r="D33" s="27">
        <v>2</v>
      </c>
      <c r="E33" s="27">
        <v>2</v>
      </c>
      <c r="F33" s="22" t="s">
        <v>32</v>
      </c>
      <c r="G33" s="48" t="s">
        <v>93</v>
      </c>
      <c r="H33" s="20">
        <v>1</v>
      </c>
      <c r="I33" s="20">
        <v>1</v>
      </c>
      <c r="J33" s="22" t="s">
        <v>39</v>
      </c>
      <c r="K33" s="14"/>
      <c r="N33" s="6">
        <f>E33/E49</f>
        <v>2.2727272727272728E-2</v>
      </c>
      <c r="O33" s="6">
        <f>I33/I49</f>
        <v>1.4492753623188406E-2</v>
      </c>
      <c r="P33" s="6">
        <f t="shared" si="0"/>
        <v>4.5454545454545456E-2</v>
      </c>
      <c r="Q33" s="6">
        <f t="shared" si="1"/>
        <v>1.4492753623188406E-2</v>
      </c>
    </row>
    <row r="34" spans="1:17" ht="111.75" customHeight="1">
      <c r="A34" s="48" t="s">
        <v>139</v>
      </c>
      <c r="B34" s="23" t="s">
        <v>128</v>
      </c>
      <c r="C34" s="62" t="s">
        <v>205</v>
      </c>
      <c r="D34" s="20">
        <v>2</v>
      </c>
      <c r="E34" s="20">
        <v>2</v>
      </c>
      <c r="F34" s="22" t="s">
        <v>32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E34/E49</f>
        <v>2.2727272727272728E-2</v>
      </c>
      <c r="O34" s="6">
        <f>I34/I49</f>
        <v>1.4492753623188406E-2</v>
      </c>
      <c r="P34" s="6">
        <f t="shared" si="0"/>
        <v>4.5454545454545456E-2</v>
      </c>
      <c r="Q34" s="6">
        <f t="shared" si="1"/>
        <v>1.4492753623188406E-2</v>
      </c>
    </row>
    <row r="35" spans="1:17" ht="57" customHeight="1">
      <c r="A35" s="48" t="s">
        <v>61</v>
      </c>
      <c r="B35" s="23" t="s">
        <v>130</v>
      </c>
      <c r="C35" s="62"/>
      <c r="D35" s="20">
        <v>2</v>
      </c>
      <c r="E35" s="20">
        <v>2</v>
      </c>
      <c r="F35" s="22" t="s">
        <v>32</v>
      </c>
      <c r="G35" s="48" t="s">
        <v>93</v>
      </c>
      <c r="H35" s="20">
        <v>1</v>
      </c>
      <c r="I35" s="20">
        <v>1</v>
      </c>
      <c r="J35" s="22" t="s">
        <v>39</v>
      </c>
      <c r="K35" s="42"/>
      <c r="N35" s="6">
        <f>E35/E49</f>
        <v>2.2727272727272728E-2</v>
      </c>
      <c r="O35" s="6">
        <f>I35/I49</f>
        <v>1.4492753623188406E-2</v>
      </c>
      <c r="P35" s="6">
        <f t="shared" si="0"/>
        <v>4.5454545454545456E-2</v>
      </c>
      <c r="Q35" s="6">
        <f t="shared" si="1"/>
        <v>1.4492753623188406E-2</v>
      </c>
    </row>
    <row r="36" spans="1:17" ht="87" customHeight="1">
      <c r="A36" s="48" t="s">
        <v>117</v>
      </c>
      <c r="B36" s="23" t="s">
        <v>131</v>
      </c>
      <c r="C36" s="48" t="s">
        <v>91</v>
      </c>
      <c r="D36" s="20">
        <v>3</v>
      </c>
      <c r="E36" s="20">
        <v>2</v>
      </c>
      <c r="F36" s="22" t="s">
        <v>27</v>
      </c>
      <c r="G36" s="48" t="s">
        <v>93</v>
      </c>
      <c r="H36" s="20">
        <v>2</v>
      </c>
      <c r="I36" s="20">
        <v>1</v>
      </c>
      <c r="J36" s="22" t="s">
        <v>72</v>
      </c>
      <c r="K36" s="42"/>
      <c r="N36" s="6">
        <f>E36/E49</f>
        <v>2.2727272727272728E-2</v>
      </c>
      <c r="O36" s="6">
        <f>I36/I49</f>
        <v>1.4492753623188406E-2</v>
      </c>
      <c r="P36" s="6">
        <f t="shared" si="0"/>
        <v>6.8181818181818177E-2</v>
      </c>
      <c r="Q36" s="6">
        <f t="shared" si="1"/>
        <v>2.8985507246376812E-2</v>
      </c>
    </row>
    <row r="37" spans="1:17" ht="80.25" customHeight="1">
      <c r="A37" s="48" t="s">
        <v>62</v>
      </c>
      <c r="B37" s="23" t="s">
        <v>132</v>
      </c>
      <c r="C37" s="48" t="s">
        <v>109</v>
      </c>
      <c r="D37" s="20">
        <v>3</v>
      </c>
      <c r="E37" s="20">
        <v>2</v>
      </c>
      <c r="F37" s="22" t="s">
        <v>27</v>
      </c>
      <c r="G37" s="48" t="s">
        <v>108</v>
      </c>
      <c r="H37" s="20">
        <v>2</v>
      </c>
      <c r="I37" s="20">
        <v>1</v>
      </c>
      <c r="J37" s="22" t="s">
        <v>72</v>
      </c>
      <c r="K37" s="42"/>
      <c r="N37" s="6">
        <f>E37/E49</f>
        <v>2.2727272727272728E-2</v>
      </c>
      <c r="O37" s="6">
        <f>I37/I49</f>
        <v>1.4492753623188406E-2</v>
      </c>
      <c r="P37" s="6">
        <f t="shared" si="0"/>
        <v>6.8181818181818177E-2</v>
      </c>
      <c r="Q37" s="6">
        <f t="shared" si="1"/>
        <v>2.8985507246376812E-2</v>
      </c>
    </row>
    <row r="38" spans="1:17" ht="85.5" customHeight="1">
      <c r="A38" s="48" t="s">
        <v>63</v>
      </c>
      <c r="B38" s="23" t="s">
        <v>133</v>
      </c>
      <c r="C38" s="48" t="s">
        <v>127</v>
      </c>
      <c r="D38" s="20">
        <v>2</v>
      </c>
      <c r="E38" s="20">
        <v>1</v>
      </c>
      <c r="F38" s="22" t="s">
        <v>72</v>
      </c>
      <c r="G38" s="48" t="s">
        <v>93</v>
      </c>
      <c r="H38" s="20">
        <v>1</v>
      </c>
      <c r="I38" s="20">
        <v>1</v>
      </c>
      <c r="J38" s="22" t="s">
        <v>39</v>
      </c>
      <c r="K38" s="42"/>
      <c r="N38" s="6">
        <f>E38/E49</f>
        <v>1.1363636363636364E-2</v>
      </c>
      <c r="O38" s="6">
        <f>I38/I49</f>
        <v>1.4492753623188406E-2</v>
      </c>
      <c r="P38" s="6">
        <f t="shared" si="0"/>
        <v>2.2727272727272728E-2</v>
      </c>
      <c r="Q38" s="6">
        <f t="shared" si="1"/>
        <v>1.4492753623188406E-2</v>
      </c>
    </row>
    <row r="39" spans="1:17" ht="49.5" customHeight="1">
      <c r="A39" s="48" t="s">
        <v>64</v>
      </c>
      <c r="B39" s="23" t="s">
        <v>134</v>
      </c>
      <c r="C39" s="62" t="s">
        <v>143</v>
      </c>
      <c r="D39" s="20">
        <v>5</v>
      </c>
      <c r="E39" s="20">
        <v>2</v>
      </c>
      <c r="F39" s="21" t="s">
        <v>28</v>
      </c>
      <c r="G39" s="62" t="s">
        <v>110</v>
      </c>
      <c r="H39" s="20">
        <v>5</v>
      </c>
      <c r="I39" s="20">
        <v>2</v>
      </c>
      <c r="J39" s="21" t="s">
        <v>28</v>
      </c>
      <c r="K39" s="42"/>
      <c r="N39" s="6">
        <f>E39/E49</f>
        <v>2.2727272727272728E-2</v>
      </c>
      <c r="O39" s="6">
        <f>I39/I49</f>
        <v>2.8985507246376812E-2</v>
      </c>
      <c r="P39" s="6">
        <f t="shared" si="0"/>
        <v>0.11363636363636365</v>
      </c>
      <c r="Q39" s="6">
        <f t="shared" si="1"/>
        <v>0.14492753623188406</v>
      </c>
    </row>
    <row r="40" spans="1:17" ht="32.25" customHeight="1">
      <c r="A40" s="48" t="s">
        <v>65</v>
      </c>
      <c r="B40" s="23" t="s">
        <v>140</v>
      </c>
      <c r="C40" s="62"/>
      <c r="D40" s="20">
        <v>5</v>
      </c>
      <c r="E40" s="20">
        <v>1</v>
      </c>
      <c r="F40" s="21" t="s">
        <v>29</v>
      </c>
      <c r="G40" s="62"/>
      <c r="H40" s="20">
        <v>5</v>
      </c>
      <c r="I40" s="20">
        <v>1</v>
      </c>
      <c r="J40" s="21" t="s">
        <v>29</v>
      </c>
      <c r="K40" s="42"/>
      <c r="N40" s="6">
        <f>E40/E49</f>
        <v>1.1363636363636364E-2</v>
      </c>
      <c r="O40" s="6">
        <f>I40/I49</f>
        <v>1.4492753623188406E-2</v>
      </c>
      <c r="P40" s="6">
        <f t="shared" si="0"/>
        <v>5.6818181818181823E-2</v>
      </c>
      <c r="Q40" s="6">
        <f t="shared" si="1"/>
        <v>7.2463768115942032E-2</v>
      </c>
    </row>
    <row r="41" spans="1:17" ht="39.75" customHeight="1">
      <c r="A41" s="48" t="s">
        <v>66</v>
      </c>
      <c r="B41" s="23" t="s">
        <v>141</v>
      </c>
      <c r="C41" s="62"/>
      <c r="D41" s="20">
        <v>4</v>
      </c>
      <c r="E41" s="20">
        <v>1</v>
      </c>
      <c r="F41" s="22" t="s">
        <v>32</v>
      </c>
      <c r="G41" s="62"/>
      <c r="H41" s="20">
        <v>4</v>
      </c>
      <c r="I41" s="20">
        <v>1</v>
      </c>
      <c r="J41" s="22" t="s">
        <v>32</v>
      </c>
      <c r="K41" s="42"/>
      <c r="N41" s="6">
        <f>E41/E49</f>
        <v>1.1363636363636364E-2</v>
      </c>
      <c r="O41" s="6">
        <f>I41/I49</f>
        <v>1.4492753623188406E-2</v>
      </c>
      <c r="P41" s="6">
        <f t="shared" si="0"/>
        <v>4.5454545454545456E-2</v>
      </c>
      <c r="Q41" s="6">
        <f t="shared" si="1"/>
        <v>5.7971014492753624E-2</v>
      </c>
    </row>
    <row r="42" spans="1:17" ht="39.75" customHeight="1">
      <c r="A42" s="48" t="s">
        <v>67</v>
      </c>
      <c r="B42" s="23" t="s">
        <v>142</v>
      </c>
      <c r="C42" s="62"/>
      <c r="D42" s="20">
        <v>5</v>
      </c>
      <c r="E42" s="20">
        <v>1</v>
      </c>
      <c r="F42" s="21" t="s">
        <v>29</v>
      </c>
      <c r="G42" s="62"/>
      <c r="H42" s="20">
        <v>5</v>
      </c>
      <c r="I42" s="20">
        <v>1</v>
      </c>
      <c r="J42" s="21" t="s">
        <v>29</v>
      </c>
      <c r="K42" s="42"/>
      <c r="N42" s="6">
        <f>E42/E49</f>
        <v>1.1363636363636364E-2</v>
      </c>
      <c r="O42" s="6">
        <f>I42/I49</f>
        <v>1.4492753623188406E-2</v>
      </c>
      <c r="P42" s="6">
        <f t="shared" si="0"/>
        <v>5.6818181818181823E-2</v>
      </c>
      <c r="Q42" s="6">
        <f t="shared" si="1"/>
        <v>7.2463768115942032E-2</v>
      </c>
    </row>
    <row r="43" spans="1:17" ht="25.5" customHeight="1">
      <c r="A43" s="48" t="s">
        <v>68</v>
      </c>
      <c r="B43" s="23" t="s">
        <v>184</v>
      </c>
      <c r="C43" s="62"/>
      <c r="D43" s="20">
        <v>4</v>
      </c>
      <c r="E43" s="20">
        <v>2</v>
      </c>
      <c r="F43" s="21" t="s">
        <v>26</v>
      </c>
      <c r="G43" s="62"/>
      <c r="H43" s="20">
        <v>3</v>
      </c>
      <c r="I43" s="20">
        <v>2</v>
      </c>
      <c r="J43" s="22" t="s">
        <v>27</v>
      </c>
      <c r="K43" s="42"/>
      <c r="N43" s="6">
        <f>E43/E49</f>
        <v>2.2727272727272728E-2</v>
      </c>
      <c r="O43" s="6">
        <f>I43/I49</f>
        <v>2.8985507246376812E-2</v>
      </c>
      <c r="P43" s="6">
        <f t="shared" si="0"/>
        <v>9.0909090909090912E-2</v>
      </c>
      <c r="Q43" s="6">
        <f t="shared" si="1"/>
        <v>8.6956521739130432E-2</v>
      </c>
    </row>
    <row r="44" spans="1:17" ht="45.75" customHeight="1">
      <c r="A44" s="48" t="s">
        <v>69</v>
      </c>
      <c r="B44" s="23" t="s">
        <v>185</v>
      </c>
      <c r="C44" s="62"/>
      <c r="D44" s="20">
        <v>5</v>
      </c>
      <c r="E44" s="20">
        <v>1</v>
      </c>
      <c r="F44" s="21" t="s">
        <v>29</v>
      </c>
      <c r="G44" s="62"/>
      <c r="H44" s="20">
        <v>5</v>
      </c>
      <c r="I44" s="20">
        <v>1</v>
      </c>
      <c r="J44" s="21" t="s">
        <v>29</v>
      </c>
      <c r="K44" s="42"/>
      <c r="N44" s="6">
        <f>E44/E49</f>
        <v>1.1363636363636364E-2</v>
      </c>
      <c r="O44" s="6">
        <f>I44/I49</f>
        <v>1.4492753623188406E-2</v>
      </c>
      <c r="P44" s="6">
        <f t="shared" ref="P44:P48" si="2">N44*D44</f>
        <v>5.6818181818181823E-2</v>
      </c>
      <c r="Q44" s="6">
        <f t="shared" ref="Q44:Q48" si="3">O44*H44</f>
        <v>7.2463768115942032E-2</v>
      </c>
    </row>
    <row r="45" spans="1:17" ht="61.5" customHeight="1">
      <c r="A45" s="48" t="s">
        <v>186</v>
      </c>
      <c r="B45" s="23" t="s">
        <v>135</v>
      </c>
      <c r="C45" s="48" t="s">
        <v>187</v>
      </c>
      <c r="D45" s="20">
        <v>5</v>
      </c>
      <c r="E45" s="20">
        <v>1</v>
      </c>
      <c r="F45" s="21" t="s">
        <v>29</v>
      </c>
      <c r="G45" s="48" t="s">
        <v>93</v>
      </c>
      <c r="H45" s="20">
        <v>5</v>
      </c>
      <c r="I45" s="20">
        <v>1</v>
      </c>
      <c r="J45" s="21" t="s">
        <v>29</v>
      </c>
      <c r="K45" s="42"/>
      <c r="N45" s="6">
        <f>E45/E49</f>
        <v>1.1363636363636364E-2</v>
      </c>
      <c r="O45" s="6">
        <f>I45/I49</f>
        <v>1.4492753623188406E-2</v>
      </c>
      <c r="P45" s="6">
        <f t="shared" si="2"/>
        <v>5.6818181818181823E-2</v>
      </c>
      <c r="Q45" s="6">
        <f t="shared" si="3"/>
        <v>7.2463768115942032E-2</v>
      </c>
    </row>
    <row r="46" spans="1:17" ht="60.75" customHeight="1">
      <c r="A46" s="48" t="s">
        <v>149</v>
      </c>
      <c r="B46" s="25" t="s">
        <v>188</v>
      </c>
      <c r="C46" s="48" t="s">
        <v>206</v>
      </c>
      <c r="D46" s="27">
        <v>2</v>
      </c>
      <c r="E46" s="27">
        <v>3</v>
      </c>
      <c r="F46" s="22" t="s">
        <v>27</v>
      </c>
      <c r="G46" s="48" t="s">
        <v>93</v>
      </c>
      <c r="H46" s="27">
        <v>2</v>
      </c>
      <c r="I46" s="27">
        <v>2</v>
      </c>
      <c r="J46" s="22" t="s">
        <v>32</v>
      </c>
      <c r="K46" s="42"/>
      <c r="N46" s="6">
        <f>E46/E49</f>
        <v>3.4090909090909088E-2</v>
      </c>
      <c r="O46" s="6">
        <f>I46/I49</f>
        <v>2.8985507246376812E-2</v>
      </c>
      <c r="P46" s="6">
        <f>N46*D46</f>
        <v>6.8181818181818177E-2</v>
      </c>
      <c r="Q46" s="6">
        <f>O46*H46</f>
        <v>5.7971014492753624E-2</v>
      </c>
    </row>
    <row r="47" spans="1:17" ht="60.75" customHeight="1">
      <c r="A47" s="48" t="s">
        <v>71</v>
      </c>
      <c r="B47" s="23" t="s">
        <v>189</v>
      </c>
      <c r="C47" s="76" t="s">
        <v>116</v>
      </c>
      <c r="D47" s="20">
        <v>1</v>
      </c>
      <c r="E47" s="20">
        <v>1</v>
      </c>
      <c r="F47" s="22" t="s">
        <v>39</v>
      </c>
      <c r="G47" s="76" t="s">
        <v>93</v>
      </c>
      <c r="H47" s="20">
        <v>1</v>
      </c>
      <c r="I47" s="20">
        <v>1</v>
      </c>
      <c r="J47" s="22" t="s">
        <v>39</v>
      </c>
      <c r="K47" s="42"/>
      <c r="N47" s="6">
        <f>E47/E49</f>
        <v>1.1363636363636364E-2</v>
      </c>
      <c r="O47" s="6">
        <f>I47/I49</f>
        <v>1.4492753623188406E-2</v>
      </c>
      <c r="P47" s="6">
        <f t="shared" si="2"/>
        <v>1.1363636363636364E-2</v>
      </c>
      <c r="Q47" s="6">
        <f t="shared" si="3"/>
        <v>1.4492753623188406E-2</v>
      </c>
    </row>
    <row r="48" spans="1:17" ht="49.5" customHeight="1">
      <c r="A48" s="48" t="s">
        <v>73</v>
      </c>
      <c r="B48" s="23" t="s">
        <v>190</v>
      </c>
      <c r="C48" s="77"/>
      <c r="D48" s="20">
        <v>1</v>
      </c>
      <c r="E48" s="20">
        <v>1</v>
      </c>
      <c r="F48" s="22" t="s">
        <v>39</v>
      </c>
      <c r="G48" s="77"/>
      <c r="H48" s="20">
        <v>1</v>
      </c>
      <c r="I48" s="20">
        <v>1</v>
      </c>
      <c r="J48" s="22" t="s">
        <v>39</v>
      </c>
      <c r="K48" s="42"/>
      <c r="N48" s="6">
        <f>E48/E49</f>
        <v>1.1363636363636364E-2</v>
      </c>
      <c r="O48" s="6">
        <f>I48/I49</f>
        <v>1.4492753623188406E-2</v>
      </c>
      <c r="P48" s="6">
        <f t="shared" si="2"/>
        <v>1.1363636363636364E-2</v>
      </c>
      <c r="Q48" s="6">
        <f t="shared" si="3"/>
        <v>1.4492753623188406E-2</v>
      </c>
    </row>
    <row r="49" spans="1:16" ht="15.75">
      <c r="A49" s="28"/>
      <c r="B49" s="29"/>
      <c r="C49" s="30" t="s">
        <v>74</v>
      </c>
      <c r="D49" s="31">
        <f>SUM(D15:D48)</f>
        <v>82</v>
      </c>
      <c r="E49" s="31">
        <f>SUM(E15:E48)</f>
        <v>88</v>
      </c>
      <c r="F49" s="32"/>
      <c r="G49" s="31"/>
      <c r="H49" s="31">
        <f>SUM(H15:H48)</f>
        <v>71</v>
      </c>
      <c r="I49" s="31">
        <f>SUM(I15:I48)</f>
        <v>69</v>
      </c>
      <c r="J49" s="32"/>
      <c r="P49" s="7"/>
    </row>
    <row r="50" spans="1:16" ht="15.75">
      <c r="A50" s="59" t="s">
        <v>75</v>
      </c>
      <c r="B50" s="59"/>
      <c r="C50" s="59"/>
      <c r="D50" s="59"/>
      <c r="E50" s="59"/>
      <c r="F50" s="33">
        <f>SUM(P15:P48)</f>
        <v>2.0909090909090908</v>
      </c>
      <c r="G50" s="47"/>
      <c r="H50" s="47"/>
      <c r="I50" s="47"/>
      <c r="J50" s="33">
        <f>SUM(Q15:Q48)</f>
        <v>1.8115942028985514</v>
      </c>
      <c r="K50" s="42"/>
    </row>
    <row r="51" spans="1:16">
      <c r="A51" s="60" t="s">
        <v>92</v>
      </c>
      <c r="B51" s="61"/>
      <c r="C51" s="61"/>
      <c r="D51" s="61"/>
      <c r="E51" s="61"/>
      <c r="F51" s="61"/>
      <c r="G51" s="61"/>
    </row>
    <row r="53" spans="1:16" ht="18" customHeight="1">
      <c r="A53" s="64" t="s">
        <v>3</v>
      </c>
      <c r="B53" s="64"/>
      <c r="C53" s="64"/>
      <c r="D53" s="64"/>
      <c r="E53" s="1"/>
      <c r="F53" s="12"/>
      <c r="G53" s="1"/>
      <c r="H53" s="1"/>
      <c r="I53" s="1"/>
      <c r="J53" s="12"/>
    </row>
    <row r="54" spans="1:16" ht="20.25" customHeight="1">
      <c r="A54" s="2"/>
      <c r="B54"/>
      <c r="E54" s="1"/>
      <c r="F54" s="12"/>
      <c r="G54" s="1"/>
      <c r="H54" s="1"/>
      <c r="I54" s="1"/>
      <c r="J54" s="12"/>
    </row>
    <row r="55" spans="1:16" ht="30.75" customHeight="1">
      <c r="A55" s="34" t="s">
        <v>4</v>
      </c>
      <c r="B55" s="65" t="s">
        <v>5</v>
      </c>
      <c r="C55" s="65"/>
      <c r="D55" s="66" t="s">
        <v>6</v>
      </c>
      <c r="E55" s="66"/>
      <c r="F55" s="66"/>
      <c r="G55" s="35" t="s">
        <v>7</v>
      </c>
      <c r="H55" s="3"/>
      <c r="I55" s="1"/>
      <c r="J55" s="12"/>
    </row>
    <row r="56" spans="1:16" ht="24" customHeight="1">
      <c r="A56" s="34" t="s">
        <v>8</v>
      </c>
      <c r="B56" s="65" t="s">
        <v>9</v>
      </c>
      <c r="C56" s="65"/>
      <c r="D56" s="66" t="s">
        <v>10</v>
      </c>
      <c r="E56" s="66"/>
      <c r="F56" s="66"/>
      <c r="G56" s="35" t="s">
        <v>11</v>
      </c>
      <c r="H56" s="3"/>
      <c r="I56" s="1"/>
      <c r="J56" s="12"/>
    </row>
    <row r="58" spans="1:16" ht="15.75">
      <c r="A58" s="57" t="s">
        <v>191</v>
      </c>
      <c r="B58" s="58"/>
    </row>
  </sheetData>
  <mergeCells count="33">
    <mergeCell ref="A58:B58"/>
    <mergeCell ref="C47:C48"/>
    <mergeCell ref="G47:G48"/>
    <mergeCell ref="A50:E50"/>
    <mergeCell ref="A51:G51"/>
    <mergeCell ref="A53:D53"/>
    <mergeCell ref="B55:C55"/>
    <mergeCell ref="D55:F55"/>
    <mergeCell ref="B56:C56"/>
    <mergeCell ref="D56:F56"/>
    <mergeCell ref="C30:C32"/>
    <mergeCell ref="G30:G32"/>
    <mergeCell ref="C34:C35"/>
    <mergeCell ref="C39:C44"/>
    <mergeCell ref="G39:G44"/>
    <mergeCell ref="N13:O13"/>
    <mergeCell ref="P13:Q13"/>
    <mergeCell ref="C23:C24"/>
    <mergeCell ref="A12:A13"/>
    <mergeCell ref="B12:B13"/>
    <mergeCell ref="C12:C13"/>
    <mergeCell ref="D12:F12"/>
    <mergeCell ref="G12:G13"/>
    <mergeCell ref="H12:J12"/>
    <mergeCell ref="A7:J7"/>
    <mergeCell ref="A8:J8"/>
    <mergeCell ref="A9:J9"/>
    <mergeCell ref="A10:J10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Медицинская сестра процедурной, Поликлиника&amp;R&amp;"Times New Roman,обычный"&amp;8&amp;P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topLeftCell="A7" zoomScale="80" zoomScaleNormal="90" zoomScaleSheetLayoutView="80" zoomScalePageLayoutView="90" workbookViewId="0">
      <selection activeCell="C15" sqref="C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280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Медицинская сестра процедурной, Поликлиника&amp;R&amp;"Times New Roman,обычный"&amp;8 8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64"/>
  <sheetViews>
    <sheetView view="pageBreakPreview" topLeftCell="A54" zoomScale="80" zoomScaleNormal="100" zoomScaleSheetLayoutView="80" workbookViewId="0">
      <selection activeCell="A3" sqref="A3:J3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237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3</v>
      </c>
      <c r="E15" s="20">
        <v>4</v>
      </c>
      <c r="F15" s="21" t="s">
        <v>33</v>
      </c>
      <c r="G15" s="48" t="s">
        <v>136</v>
      </c>
      <c r="H15" s="20">
        <v>2</v>
      </c>
      <c r="I15" s="20">
        <v>3</v>
      </c>
      <c r="J15" s="22" t="s">
        <v>27</v>
      </c>
      <c r="K15" s="42"/>
      <c r="N15" s="6">
        <f>E15/E55</f>
        <v>3.8095238095238099E-2</v>
      </c>
      <c r="O15" s="6">
        <f>I15/I55</f>
        <v>3.7037037037037035E-2</v>
      </c>
      <c r="P15" s="6">
        <f>N15*D15</f>
        <v>0.1142857142857143</v>
      </c>
      <c r="Q15" s="6">
        <f>O15*H15</f>
        <v>7.407407407407407E-2</v>
      </c>
    </row>
    <row r="16" spans="1:17" ht="91.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5</v>
      </c>
      <c r="F16" s="21" t="s">
        <v>28</v>
      </c>
      <c r="G16" s="48" t="s">
        <v>114</v>
      </c>
      <c r="H16" s="20">
        <v>2</v>
      </c>
      <c r="I16" s="20">
        <v>4</v>
      </c>
      <c r="J16" s="21" t="s">
        <v>26</v>
      </c>
      <c r="N16" s="6">
        <f>E16/E55</f>
        <v>4.7619047619047616E-2</v>
      </c>
      <c r="O16" s="6">
        <f>I16/I55</f>
        <v>4.9382716049382713E-2</v>
      </c>
      <c r="P16" s="6">
        <f t="shared" ref="P16:P54" si="0">N16*D16</f>
        <v>9.5238095238095233E-2</v>
      </c>
      <c r="Q16" s="6">
        <f t="shared" ref="Q16:Q54" si="1">O16*H16</f>
        <v>9.8765432098765427E-2</v>
      </c>
    </row>
    <row r="17" spans="1:17" ht="49.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E17/E55</f>
        <v>4.7619047619047616E-2</v>
      </c>
      <c r="O17" s="6">
        <f>I17/I55</f>
        <v>4.9382716049382713E-2</v>
      </c>
      <c r="P17" s="6">
        <f t="shared" si="0"/>
        <v>4.7619047619047616E-2</v>
      </c>
      <c r="Q17" s="6">
        <f>O17*H17</f>
        <v>4.9382716049382713E-2</v>
      </c>
    </row>
    <row r="18" spans="1:17" ht="124.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E18/E55</f>
        <v>4.7619047619047616E-2</v>
      </c>
      <c r="O18" s="6">
        <f>I18/I55</f>
        <v>4.9382716049382713E-2</v>
      </c>
      <c r="P18" s="6">
        <f t="shared" si="0"/>
        <v>9.5238095238095233E-2</v>
      </c>
      <c r="Q18" s="6">
        <f>O18*H18</f>
        <v>4.9382716049382713E-2</v>
      </c>
    </row>
    <row r="19" spans="1:17" ht="103.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E19/E55</f>
        <v>1.9047619047619049E-2</v>
      </c>
      <c r="O19" s="6">
        <f>I19/I55</f>
        <v>1.2345679012345678E-2</v>
      </c>
      <c r="P19" s="6">
        <f t="shared" si="0"/>
        <v>5.7142857142857148E-2</v>
      </c>
      <c r="Q19" s="6">
        <f>O19*H19</f>
        <v>2.4691358024691357E-2</v>
      </c>
    </row>
    <row r="20" spans="1:17" ht="93.7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E20/E55</f>
        <v>1.9047619047619049E-2</v>
      </c>
      <c r="O20" s="6">
        <f>I20/I55</f>
        <v>1.2345679012345678E-2</v>
      </c>
      <c r="P20" s="6">
        <f t="shared" si="0"/>
        <v>5.7142857142857148E-2</v>
      </c>
      <c r="Q20" s="6">
        <f t="shared" si="1"/>
        <v>2.4691358024691357E-2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E21/E55</f>
        <v>1.9047619047619049E-2</v>
      </c>
      <c r="O21" s="6">
        <f>I21/I55</f>
        <v>1.2345679012345678E-2</v>
      </c>
      <c r="P21" s="6">
        <f t="shared" si="0"/>
        <v>3.8095238095238099E-2</v>
      </c>
      <c r="Q21" s="6">
        <f t="shared" si="1"/>
        <v>2.4691358024691357E-2</v>
      </c>
    </row>
    <row r="22" spans="1:17" ht="39" customHeight="1">
      <c r="A22" s="48" t="s">
        <v>37</v>
      </c>
      <c r="B22" s="23" t="s">
        <v>38</v>
      </c>
      <c r="C22" s="62" t="s">
        <v>170</v>
      </c>
      <c r="D22" s="20">
        <v>2</v>
      </c>
      <c r="E22" s="20">
        <v>2</v>
      </c>
      <c r="F22" s="22" t="s">
        <v>32</v>
      </c>
      <c r="G22" s="48" t="s">
        <v>93</v>
      </c>
      <c r="H22" s="20">
        <v>1</v>
      </c>
      <c r="I22" s="20">
        <v>1</v>
      </c>
      <c r="J22" s="22" t="s">
        <v>39</v>
      </c>
      <c r="K22" s="42"/>
      <c r="N22" s="6">
        <f>E22/E55</f>
        <v>1.9047619047619049E-2</v>
      </c>
      <c r="O22" s="6">
        <f>I22/I55</f>
        <v>1.2345679012345678E-2</v>
      </c>
      <c r="P22" s="6">
        <f t="shared" si="0"/>
        <v>3.8095238095238099E-2</v>
      </c>
      <c r="Q22" s="6">
        <f t="shared" si="1"/>
        <v>1.2345679012345678E-2</v>
      </c>
    </row>
    <row r="23" spans="1:17" ht="46.5" customHeight="1">
      <c r="A23" s="48" t="s">
        <v>40</v>
      </c>
      <c r="B23" s="23" t="s">
        <v>41</v>
      </c>
      <c r="C23" s="62"/>
      <c r="D23" s="20">
        <v>1</v>
      </c>
      <c r="E23" s="20">
        <v>2</v>
      </c>
      <c r="F23" s="22" t="s">
        <v>72</v>
      </c>
      <c r="G23" s="48" t="s">
        <v>93</v>
      </c>
      <c r="H23" s="20">
        <v>1</v>
      </c>
      <c r="I23" s="20">
        <v>1</v>
      </c>
      <c r="J23" s="22" t="s">
        <v>39</v>
      </c>
      <c r="K23" s="42"/>
      <c r="N23" s="6">
        <f>E23/E55</f>
        <v>1.9047619047619049E-2</v>
      </c>
      <c r="O23" s="6">
        <f>I23/I55</f>
        <v>1.2345679012345678E-2</v>
      </c>
      <c r="P23" s="6">
        <f t="shared" si="0"/>
        <v>1.9047619047619049E-2</v>
      </c>
      <c r="Q23" s="6">
        <f t="shared" si="1"/>
        <v>1.2345679012345678E-2</v>
      </c>
    </row>
    <row r="24" spans="1:17" ht="43.5" customHeight="1">
      <c r="A24" s="48" t="s">
        <v>42</v>
      </c>
      <c r="B24" s="23" t="s">
        <v>43</v>
      </c>
      <c r="C24" s="78"/>
      <c r="D24" s="20">
        <v>1</v>
      </c>
      <c r="E24" s="20">
        <v>1</v>
      </c>
      <c r="F24" s="22" t="s">
        <v>39</v>
      </c>
      <c r="G24" s="48" t="s">
        <v>93</v>
      </c>
      <c r="H24" s="20">
        <v>1</v>
      </c>
      <c r="I24" s="20">
        <v>1</v>
      </c>
      <c r="J24" s="22" t="s">
        <v>39</v>
      </c>
      <c r="N24" s="6">
        <f>E24/E55</f>
        <v>9.5238095238095247E-3</v>
      </c>
      <c r="O24" s="6">
        <f>I24/I55</f>
        <v>1.2345679012345678E-2</v>
      </c>
      <c r="P24" s="6">
        <f t="shared" si="0"/>
        <v>9.5238095238095247E-3</v>
      </c>
      <c r="Q24" s="6">
        <f t="shared" si="1"/>
        <v>1.2345679012345678E-2</v>
      </c>
    </row>
    <row r="25" spans="1:17" ht="39.75" customHeight="1">
      <c r="A25" s="48" t="s">
        <v>44</v>
      </c>
      <c r="B25" s="23" t="s">
        <v>45</v>
      </c>
      <c r="C25" s="78"/>
      <c r="D25" s="20">
        <v>1</v>
      </c>
      <c r="E25" s="20">
        <v>1</v>
      </c>
      <c r="F25" s="22" t="s">
        <v>39</v>
      </c>
      <c r="G25" s="48" t="s">
        <v>93</v>
      </c>
      <c r="H25" s="20">
        <v>1</v>
      </c>
      <c r="I25" s="20">
        <v>1</v>
      </c>
      <c r="J25" s="22" t="s">
        <v>39</v>
      </c>
      <c r="N25" s="6">
        <f>E25/E55</f>
        <v>9.5238095238095247E-3</v>
      </c>
      <c r="O25" s="6">
        <f>I25/I55</f>
        <v>1.2345679012345678E-2</v>
      </c>
      <c r="P25" s="6">
        <f t="shared" si="0"/>
        <v>9.5238095238095247E-3</v>
      </c>
      <c r="Q25" s="6">
        <f t="shared" si="1"/>
        <v>1.2345679012345678E-2</v>
      </c>
    </row>
    <row r="26" spans="1:17" ht="63" customHeight="1">
      <c r="A26" s="48" t="s">
        <v>173</v>
      </c>
      <c r="B26" s="23" t="s">
        <v>46</v>
      </c>
      <c r="C26" s="48" t="s">
        <v>180</v>
      </c>
      <c r="D26" s="20">
        <v>3</v>
      </c>
      <c r="E26" s="20">
        <v>5</v>
      </c>
      <c r="F26" s="26" t="s">
        <v>129</v>
      </c>
      <c r="G26" s="48" t="s">
        <v>93</v>
      </c>
      <c r="H26" s="20">
        <v>3</v>
      </c>
      <c r="I26" s="20">
        <v>4</v>
      </c>
      <c r="J26" s="21" t="s">
        <v>33</v>
      </c>
      <c r="K26" s="42"/>
      <c r="N26" s="6">
        <f>E26/E55</f>
        <v>4.7619047619047616E-2</v>
      </c>
      <c r="O26" s="6">
        <f>I26/I55</f>
        <v>4.9382716049382713E-2</v>
      </c>
      <c r="P26" s="6">
        <f t="shared" si="0"/>
        <v>0.14285714285714285</v>
      </c>
      <c r="Q26" s="6">
        <f t="shared" si="1"/>
        <v>0.14814814814814814</v>
      </c>
    </row>
    <row r="27" spans="1:17" ht="38.25" customHeight="1">
      <c r="A27" s="48" t="s">
        <v>85</v>
      </c>
      <c r="B27" s="23" t="s">
        <v>84</v>
      </c>
      <c r="C27" s="76" t="s">
        <v>223</v>
      </c>
      <c r="D27" s="20">
        <v>1</v>
      </c>
      <c r="E27" s="20">
        <v>5</v>
      </c>
      <c r="F27" s="21" t="s">
        <v>29</v>
      </c>
      <c r="G27" s="48" t="s">
        <v>101</v>
      </c>
      <c r="H27" s="20">
        <v>1</v>
      </c>
      <c r="I27" s="20">
        <v>4</v>
      </c>
      <c r="J27" s="22" t="s">
        <v>32</v>
      </c>
      <c r="K27" s="42"/>
      <c r="N27" s="6">
        <f>E27/E55</f>
        <v>4.7619047619047616E-2</v>
      </c>
      <c r="O27" s="6">
        <f>I27/I55</f>
        <v>4.9382716049382713E-2</v>
      </c>
      <c r="P27" s="6">
        <f t="shared" si="0"/>
        <v>4.7619047619047616E-2</v>
      </c>
      <c r="Q27" s="6">
        <f t="shared" si="1"/>
        <v>4.9382716049382713E-2</v>
      </c>
    </row>
    <row r="28" spans="1:17" ht="59.25" customHeight="1">
      <c r="A28" s="48" t="s">
        <v>87</v>
      </c>
      <c r="B28" s="23" t="s">
        <v>176</v>
      </c>
      <c r="C28" s="77"/>
      <c r="D28" s="20">
        <v>1</v>
      </c>
      <c r="E28" s="20">
        <v>5</v>
      </c>
      <c r="F28" s="21" t="s">
        <v>29</v>
      </c>
      <c r="G28" s="48" t="s">
        <v>102</v>
      </c>
      <c r="H28" s="20">
        <v>1</v>
      </c>
      <c r="I28" s="20">
        <v>4</v>
      </c>
      <c r="J28" s="22" t="s">
        <v>32</v>
      </c>
      <c r="K28" s="42"/>
      <c r="N28" s="6">
        <f>E28/E55</f>
        <v>4.7619047619047616E-2</v>
      </c>
      <c r="O28" s="6">
        <f>I28/I55</f>
        <v>4.9382716049382713E-2</v>
      </c>
      <c r="P28" s="6">
        <f t="shared" si="0"/>
        <v>4.7619047619047616E-2</v>
      </c>
      <c r="Q28" s="6">
        <f t="shared" si="1"/>
        <v>4.9382716049382713E-2</v>
      </c>
    </row>
    <row r="29" spans="1:17" ht="63.75" customHeight="1">
      <c r="A29" s="48" t="s">
        <v>49</v>
      </c>
      <c r="B29" s="23" t="s">
        <v>178</v>
      </c>
      <c r="C29" s="48" t="s">
        <v>115</v>
      </c>
      <c r="D29" s="27">
        <v>1</v>
      </c>
      <c r="E29" s="27">
        <v>5</v>
      </c>
      <c r="F29" s="21" t="s">
        <v>29</v>
      </c>
      <c r="G29" s="48" t="s">
        <v>99</v>
      </c>
      <c r="H29" s="20">
        <v>1</v>
      </c>
      <c r="I29" s="20">
        <v>4</v>
      </c>
      <c r="J29" s="22" t="s">
        <v>32</v>
      </c>
      <c r="K29" s="42"/>
      <c r="N29" s="6">
        <f>E29/E55</f>
        <v>4.7619047619047616E-2</v>
      </c>
      <c r="O29" s="6">
        <f>I29/I55</f>
        <v>4.9382716049382713E-2</v>
      </c>
      <c r="P29" s="6">
        <f t="shared" si="0"/>
        <v>4.7619047619047616E-2</v>
      </c>
      <c r="Q29" s="6">
        <f t="shared" si="1"/>
        <v>4.9382716049382713E-2</v>
      </c>
    </row>
    <row r="30" spans="1:17" ht="78" customHeight="1">
      <c r="A30" s="48" t="s">
        <v>50</v>
      </c>
      <c r="B30" s="23" t="s">
        <v>179</v>
      </c>
      <c r="C30" s="48" t="s">
        <v>103</v>
      </c>
      <c r="D30" s="27">
        <v>1</v>
      </c>
      <c r="E30" s="27">
        <v>4</v>
      </c>
      <c r="F30" s="22" t="s">
        <v>32</v>
      </c>
      <c r="G30" s="48" t="s">
        <v>104</v>
      </c>
      <c r="H30" s="20">
        <v>1</v>
      </c>
      <c r="I30" s="20">
        <v>3</v>
      </c>
      <c r="J30" s="22" t="s">
        <v>47</v>
      </c>
      <c r="K30" s="42"/>
      <c r="N30" s="6">
        <f>E30/E55</f>
        <v>3.8095238095238099E-2</v>
      </c>
      <c r="O30" s="6">
        <f>I30/I55</f>
        <v>3.7037037037037035E-2</v>
      </c>
      <c r="P30" s="6">
        <f t="shared" si="0"/>
        <v>3.8095238095238099E-2</v>
      </c>
      <c r="Q30" s="6">
        <f t="shared" si="1"/>
        <v>3.7037037037037035E-2</v>
      </c>
    </row>
    <row r="31" spans="1:17" ht="42" customHeight="1">
      <c r="A31" s="48" t="s">
        <v>53</v>
      </c>
      <c r="B31" s="23" t="s">
        <v>88</v>
      </c>
      <c r="C31" s="62" t="s">
        <v>148</v>
      </c>
      <c r="D31" s="20">
        <v>1</v>
      </c>
      <c r="E31" s="20">
        <v>3</v>
      </c>
      <c r="F31" s="22" t="s">
        <v>47</v>
      </c>
      <c r="G31" s="62" t="s">
        <v>93</v>
      </c>
      <c r="H31" s="20">
        <v>1</v>
      </c>
      <c r="I31" s="20">
        <v>2</v>
      </c>
      <c r="J31" s="22" t="s">
        <v>72</v>
      </c>
      <c r="K31" s="42"/>
      <c r="N31" s="6">
        <f>E31/E55</f>
        <v>2.8571428571428571E-2</v>
      </c>
      <c r="O31" s="6">
        <f>I31/I55</f>
        <v>2.4691358024691357E-2</v>
      </c>
      <c r="P31" s="6">
        <f t="shared" si="0"/>
        <v>2.8571428571428571E-2</v>
      </c>
      <c r="Q31" s="6">
        <f t="shared" si="1"/>
        <v>2.4691358024691357E-2</v>
      </c>
    </row>
    <row r="32" spans="1:17" ht="35.25" customHeight="1">
      <c r="A32" s="48" t="s">
        <v>55</v>
      </c>
      <c r="B32" s="23" t="s">
        <v>52</v>
      </c>
      <c r="C32" s="63"/>
      <c r="D32" s="20">
        <v>1</v>
      </c>
      <c r="E32" s="20">
        <v>1</v>
      </c>
      <c r="F32" s="22" t="s">
        <v>39</v>
      </c>
      <c r="G32" s="62"/>
      <c r="H32" s="20">
        <v>1</v>
      </c>
      <c r="I32" s="20">
        <v>1</v>
      </c>
      <c r="J32" s="22" t="s">
        <v>39</v>
      </c>
      <c r="K32" s="42"/>
      <c r="N32" s="6">
        <f>E32/E55</f>
        <v>9.5238095238095247E-3</v>
      </c>
      <c r="O32" s="6">
        <f>I32/I55</f>
        <v>1.2345679012345678E-2</v>
      </c>
      <c r="P32" s="6">
        <f t="shared" si="0"/>
        <v>9.5238095238095247E-3</v>
      </c>
      <c r="Q32" s="6">
        <f t="shared" si="1"/>
        <v>1.2345679012345678E-2</v>
      </c>
    </row>
    <row r="33" spans="1:17" ht="33" customHeight="1">
      <c r="A33" s="48" t="s">
        <v>56</v>
      </c>
      <c r="B33" s="23" t="s">
        <v>89</v>
      </c>
      <c r="C33" s="63"/>
      <c r="D33" s="20">
        <v>1</v>
      </c>
      <c r="E33" s="20">
        <v>1</v>
      </c>
      <c r="F33" s="22" t="s">
        <v>39</v>
      </c>
      <c r="G33" s="62"/>
      <c r="H33" s="20">
        <v>1</v>
      </c>
      <c r="I33" s="20">
        <v>1</v>
      </c>
      <c r="J33" s="22" t="s">
        <v>39</v>
      </c>
      <c r="K33" s="42"/>
      <c r="N33" s="6">
        <f>E33/E55</f>
        <v>9.5238095238095247E-3</v>
      </c>
      <c r="O33" s="6">
        <f>I33/I55</f>
        <v>1.2345679012345678E-2</v>
      </c>
      <c r="P33" s="6">
        <f t="shared" si="0"/>
        <v>9.5238095238095247E-3</v>
      </c>
      <c r="Q33" s="6">
        <f t="shared" si="1"/>
        <v>1.2345679012345678E-2</v>
      </c>
    </row>
    <row r="34" spans="1:17" ht="45" customHeight="1">
      <c r="A34" s="48" t="s">
        <v>57</v>
      </c>
      <c r="B34" s="25" t="s">
        <v>54</v>
      </c>
      <c r="C34" s="48" t="s">
        <v>90</v>
      </c>
      <c r="D34" s="20">
        <v>1</v>
      </c>
      <c r="E34" s="20">
        <v>4</v>
      </c>
      <c r="F34" s="22" t="s">
        <v>32</v>
      </c>
      <c r="G34" s="48" t="s">
        <v>93</v>
      </c>
      <c r="H34" s="20">
        <v>1</v>
      </c>
      <c r="I34" s="20">
        <v>4</v>
      </c>
      <c r="J34" s="22" t="s">
        <v>32</v>
      </c>
      <c r="K34" s="42"/>
      <c r="N34" s="6">
        <f>E34/E55</f>
        <v>3.8095238095238099E-2</v>
      </c>
      <c r="O34" s="6">
        <f>I34/I55</f>
        <v>4.9382716049382713E-2</v>
      </c>
      <c r="P34" s="6">
        <f t="shared" si="0"/>
        <v>3.8095238095238099E-2</v>
      </c>
      <c r="Q34" s="6">
        <f t="shared" si="1"/>
        <v>4.9382716049382713E-2</v>
      </c>
    </row>
    <row r="35" spans="1:17" ht="51" customHeight="1">
      <c r="A35" s="48" t="s">
        <v>58</v>
      </c>
      <c r="B35" s="25" t="s">
        <v>183</v>
      </c>
      <c r="C35" s="48" t="s">
        <v>105</v>
      </c>
      <c r="D35" s="20">
        <v>1</v>
      </c>
      <c r="E35" s="20">
        <v>4</v>
      </c>
      <c r="F35" s="22" t="s">
        <v>32</v>
      </c>
      <c r="G35" s="48" t="s">
        <v>106</v>
      </c>
      <c r="H35" s="20">
        <v>1</v>
      </c>
      <c r="I35" s="20">
        <v>4</v>
      </c>
      <c r="J35" s="22" t="s">
        <v>32</v>
      </c>
      <c r="K35" s="42"/>
      <c r="N35" s="6">
        <f>E35/E55</f>
        <v>3.8095238095238099E-2</v>
      </c>
      <c r="O35" s="6">
        <f>I35/I55</f>
        <v>4.9382716049382713E-2</v>
      </c>
      <c r="P35" s="6">
        <f t="shared" si="0"/>
        <v>3.8095238095238099E-2</v>
      </c>
      <c r="Q35" s="6">
        <f t="shared" si="1"/>
        <v>4.9382716049382713E-2</v>
      </c>
    </row>
    <row r="36" spans="1:17" ht="111.75" customHeight="1">
      <c r="A36" s="48" t="s">
        <v>60</v>
      </c>
      <c r="B36" s="23" t="s">
        <v>59</v>
      </c>
      <c r="C36" s="48" t="s">
        <v>107</v>
      </c>
      <c r="D36" s="27">
        <v>2</v>
      </c>
      <c r="E36" s="27">
        <v>2</v>
      </c>
      <c r="F36" s="22" t="s">
        <v>32</v>
      </c>
      <c r="G36" s="48" t="s">
        <v>93</v>
      </c>
      <c r="H36" s="20">
        <v>1</v>
      </c>
      <c r="I36" s="20">
        <v>1</v>
      </c>
      <c r="J36" s="22" t="s">
        <v>39</v>
      </c>
      <c r="K36" s="14"/>
      <c r="N36" s="6">
        <f>E36/E55</f>
        <v>1.9047619047619049E-2</v>
      </c>
      <c r="O36" s="6">
        <f>I36/I55</f>
        <v>1.2345679012345678E-2</v>
      </c>
      <c r="P36" s="6">
        <f t="shared" si="0"/>
        <v>3.8095238095238099E-2</v>
      </c>
      <c r="Q36" s="6">
        <f t="shared" si="1"/>
        <v>1.2345679012345678E-2</v>
      </c>
    </row>
    <row r="37" spans="1:17" ht="100.5" customHeight="1">
      <c r="A37" s="48" t="s">
        <v>139</v>
      </c>
      <c r="B37" s="23" t="s">
        <v>128</v>
      </c>
      <c r="C37" s="62" t="s">
        <v>205</v>
      </c>
      <c r="D37" s="20">
        <v>2</v>
      </c>
      <c r="E37" s="20">
        <v>2</v>
      </c>
      <c r="F37" s="22" t="s">
        <v>32</v>
      </c>
      <c r="G37" s="48" t="s">
        <v>93</v>
      </c>
      <c r="H37" s="20">
        <v>1</v>
      </c>
      <c r="I37" s="20">
        <v>1</v>
      </c>
      <c r="J37" s="22" t="s">
        <v>39</v>
      </c>
      <c r="K37" s="42"/>
      <c r="N37" s="6">
        <f>E37/E55</f>
        <v>1.9047619047619049E-2</v>
      </c>
      <c r="O37" s="6">
        <f>I37/I55</f>
        <v>1.2345679012345678E-2</v>
      </c>
      <c r="P37" s="6">
        <f t="shared" si="0"/>
        <v>3.8095238095238099E-2</v>
      </c>
      <c r="Q37" s="6">
        <f t="shared" si="1"/>
        <v>1.2345679012345678E-2</v>
      </c>
    </row>
    <row r="38" spans="1:17" ht="57" customHeight="1">
      <c r="A38" s="48" t="s">
        <v>61</v>
      </c>
      <c r="B38" s="23" t="s">
        <v>130</v>
      </c>
      <c r="C38" s="62"/>
      <c r="D38" s="20">
        <v>2</v>
      </c>
      <c r="E38" s="20">
        <v>2</v>
      </c>
      <c r="F38" s="22" t="s">
        <v>32</v>
      </c>
      <c r="G38" s="48" t="s">
        <v>93</v>
      </c>
      <c r="H38" s="20">
        <v>1</v>
      </c>
      <c r="I38" s="20">
        <v>1</v>
      </c>
      <c r="J38" s="22" t="s">
        <v>39</v>
      </c>
      <c r="K38" s="42"/>
      <c r="N38" s="6">
        <f>E38/E55</f>
        <v>1.9047619047619049E-2</v>
      </c>
      <c r="O38" s="6">
        <f>I38/I55</f>
        <v>1.2345679012345678E-2</v>
      </c>
      <c r="P38" s="6">
        <f t="shared" si="0"/>
        <v>3.8095238095238099E-2</v>
      </c>
      <c r="Q38" s="6">
        <f t="shared" si="1"/>
        <v>1.2345679012345678E-2</v>
      </c>
    </row>
    <row r="39" spans="1:17" ht="98.25" customHeight="1">
      <c r="A39" s="48" t="s">
        <v>117</v>
      </c>
      <c r="B39" s="23" t="s">
        <v>131</v>
      </c>
      <c r="C39" s="48" t="s">
        <v>91</v>
      </c>
      <c r="D39" s="20">
        <v>3</v>
      </c>
      <c r="E39" s="20">
        <v>2</v>
      </c>
      <c r="F39" s="22" t="s">
        <v>27</v>
      </c>
      <c r="G39" s="48" t="s">
        <v>93</v>
      </c>
      <c r="H39" s="20">
        <v>2</v>
      </c>
      <c r="I39" s="20">
        <v>1</v>
      </c>
      <c r="J39" s="22" t="s">
        <v>72</v>
      </c>
      <c r="K39" s="42"/>
      <c r="N39" s="6">
        <f>E39/E55</f>
        <v>1.9047619047619049E-2</v>
      </c>
      <c r="O39" s="6">
        <f>I39/I55</f>
        <v>1.2345679012345678E-2</v>
      </c>
      <c r="P39" s="6">
        <f t="shared" si="0"/>
        <v>5.7142857142857148E-2</v>
      </c>
      <c r="Q39" s="6">
        <f t="shared" si="1"/>
        <v>2.4691358024691357E-2</v>
      </c>
    </row>
    <row r="40" spans="1:17" ht="93" customHeight="1">
      <c r="A40" s="48" t="s">
        <v>62</v>
      </c>
      <c r="B40" s="23" t="s">
        <v>132</v>
      </c>
      <c r="C40" s="48" t="s">
        <v>109</v>
      </c>
      <c r="D40" s="20">
        <v>3</v>
      </c>
      <c r="E40" s="20">
        <v>2</v>
      </c>
      <c r="F40" s="22" t="s">
        <v>27</v>
      </c>
      <c r="G40" s="48" t="s">
        <v>108</v>
      </c>
      <c r="H40" s="20">
        <v>2</v>
      </c>
      <c r="I40" s="20">
        <v>1</v>
      </c>
      <c r="J40" s="22" t="s">
        <v>72</v>
      </c>
      <c r="K40" s="42"/>
      <c r="N40" s="6">
        <f>E40/E55</f>
        <v>1.9047619047619049E-2</v>
      </c>
      <c r="O40" s="6">
        <f>I40/I55</f>
        <v>1.2345679012345678E-2</v>
      </c>
      <c r="P40" s="6">
        <f t="shared" si="0"/>
        <v>5.7142857142857148E-2</v>
      </c>
      <c r="Q40" s="6">
        <f t="shared" si="1"/>
        <v>2.4691358024691357E-2</v>
      </c>
    </row>
    <row r="41" spans="1:17" ht="85.5" customHeight="1">
      <c r="A41" s="48" t="s">
        <v>63</v>
      </c>
      <c r="B41" s="23" t="s">
        <v>133</v>
      </c>
      <c r="C41" s="48" t="s">
        <v>127</v>
      </c>
      <c r="D41" s="20">
        <v>3</v>
      </c>
      <c r="E41" s="20">
        <v>1</v>
      </c>
      <c r="F41" s="22" t="s">
        <v>47</v>
      </c>
      <c r="G41" s="48" t="s">
        <v>93</v>
      </c>
      <c r="H41" s="20">
        <v>2</v>
      </c>
      <c r="I41" s="20">
        <v>1</v>
      </c>
      <c r="J41" s="22" t="s">
        <v>72</v>
      </c>
      <c r="K41" s="42"/>
      <c r="N41" s="6">
        <f>E41/E55</f>
        <v>9.5238095238095247E-3</v>
      </c>
      <c r="O41" s="6">
        <f>I41/I55</f>
        <v>1.2345679012345678E-2</v>
      </c>
      <c r="P41" s="6">
        <f t="shared" si="0"/>
        <v>2.8571428571428574E-2</v>
      </c>
      <c r="Q41" s="6">
        <f t="shared" si="1"/>
        <v>2.4691358024691357E-2</v>
      </c>
    </row>
    <row r="42" spans="1:17" ht="42" customHeight="1">
      <c r="A42" s="48" t="s">
        <v>64</v>
      </c>
      <c r="B42" s="23" t="s">
        <v>134</v>
      </c>
      <c r="C42" s="62" t="s">
        <v>143</v>
      </c>
      <c r="D42" s="20">
        <v>5</v>
      </c>
      <c r="E42" s="20">
        <v>2</v>
      </c>
      <c r="F42" s="21" t="s">
        <v>28</v>
      </c>
      <c r="G42" s="62" t="s">
        <v>110</v>
      </c>
      <c r="H42" s="20">
        <v>5</v>
      </c>
      <c r="I42" s="20">
        <v>2</v>
      </c>
      <c r="J42" s="21" t="s">
        <v>28</v>
      </c>
      <c r="K42" s="42"/>
      <c r="N42" s="6">
        <f>E42/E55</f>
        <v>1.9047619047619049E-2</v>
      </c>
      <c r="O42" s="6">
        <f>I42/I55</f>
        <v>2.4691358024691357E-2</v>
      </c>
      <c r="P42" s="6">
        <f t="shared" si="0"/>
        <v>9.5238095238095247E-2</v>
      </c>
      <c r="Q42" s="6">
        <f t="shared" si="1"/>
        <v>0.12345679012345678</v>
      </c>
    </row>
    <row r="43" spans="1:17" ht="32.25" customHeight="1">
      <c r="A43" s="48" t="s">
        <v>65</v>
      </c>
      <c r="B43" s="23" t="s">
        <v>140</v>
      </c>
      <c r="C43" s="62"/>
      <c r="D43" s="20">
        <v>5</v>
      </c>
      <c r="E43" s="20">
        <v>1</v>
      </c>
      <c r="F43" s="21" t="s">
        <v>29</v>
      </c>
      <c r="G43" s="62"/>
      <c r="H43" s="20">
        <v>5</v>
      </c>
      <c r="I43" s="20">
        <v>1</v>
      </c>
      <c r="J43" s="21" t="s">
        <v>29</v>
      </c>
      <c r="K43" s="42"/>
      <c r="N43" s="6">
        <f>E43/E55</f>
        <v>9.5238095238095247E-3</v>
      </c>
      <c r="O43" s="6">
        <f>I43/I55</f>
        <v>1.2345679012345678E-2</v>
      </c>
      <c r="P43" s="6">
        <f t="shared" si="0"/>
        <v>4.7619047619047623E-2</v>
      </c>
      <c r="Q43" s="6">
        <f t="shared" si="1"/>
        <v>6.1728395061728392E-2</v>
      </c>
    </row>
    <row r="44" spans="1:17" ht="50.25" customHeight="1">
      <c r="A44" s="48" t="s">
        <v>66</v>
      </c>
      <c r="B44" s="23" t="s">
        <v>141</v>
      </c>
      <c r="C44" s="62"/>
      <c r="D44" s="20">
        <v>4</v>
      </c>
      <c r="E44" s="20">
        <v>1</v>
      </c>
      <c r="F44" s="22" t="s">
        <v>32</v>
      </c>
      <c r="G44" s="62"/>
      <c r="H44" s="20">
        <v>4</v>
      </c>
      <c r="I44" s="20">
        <v>1</v>
      </c>
      <c r="J44" s="22" t="s">
        <v>32</v>
      </c>
      <c r="K44" s="42"/>
      <c r="N44" s="6">
        <f>E44/E55</f>
        <v>9.5238095238095247E-3</v>
      </c>
      <c r="O44" s="6">
        <f>I44/I55</f>
        <v>1.2345679012345678E-2</v>
      </c>
      <c r="P44" s="6">
        <f t="shared" si="0"/>
        <v>3.8095238095238099E-2</v>
      </c>
      <c r="Q44" s="6">
        <f t="shared" si="1"/>
        <v>4.9382716049382713E-2</v>
      </c>
    </row>
    <row r="45" spans="1:17" ht="39.75" customHeight="1">
      <c r="A45" s="48" t="s">
        <v>67</v>
      </c>
      <c r="B45" s="23" t="s">
        <v>142</v>
      </c>
      <c r="C45" s="62"/>
      <c r="D45" s="20">
        <v>5</v>
      </c>
      <c r="E45" s="20">
        <v>1</v>
      </c>
      <c r="F45" s="21" t="s">
        <v>29</v>
      </c>
      <c r="G45" s="62"/>
      <c r="H45" s="20">
        <v>5</v>
      </c>
      <c r="I45" s="20">
        <v>1</v>
      </c>
      <c r="J45" s="21" t="s">
        <v>29</v>
      </c>
      <c r="K45" s="42"/>
      <c r="N45" s="6">
        <f>E45/E55</f>
        <v>9.5238095238095247E-3</v>
      </c>
      <c r="O45" s="6">
        <f>I45/I55</f>
        <v>1.2345679012345678E-2</v>
      </c>
      <c r="P45" s="6">
        <f t="shared" si="0"/>
        <v>4.7619047619047623E-2</v>
      </c>
      <c r="Q45" s="6">
        <f t="shared" si="1"/>
        <v>6.1728395061728392E-2</v>
      </c>
    </row>
    <row r="46" spans="1:17" ht="30.75" customHeight="1">
      <c r="A46" s="48" t="s">
        <v>68</v>
      </c>
      <c r="B46" s="23" t="s">
        <v>184</v>
      </c>
      <c r="C46" s="62"/>
      <c r="D46" s="20">
        <v>4</v>
      </c>
      <c r="E46" s="20">
        <v>2</v>
      </c>
      <c r="F46" s="21" t="s">
        <v>26</v>
      </c>
      <c r="G46" s="62"/>
      <c r="H46" s="20">
        <v>3</v>
      </c>
      <c r="I46" s="20">
        <v>2</v>
      </c>
      <c r="J46" s="22" t="s">
        <v>27</v>
      </c>
      <c r="K46" s="42"/>
      <c r="N46" s="6">
        <f>E46/E55</f>
        <v>1.9047619047619049E-2</v>
      </c>
      <c r="O46" s="6">
        <f>I46/I55</f>
        <v>2.4691358024691357E-2</v>
      </c>
      <c r="P46" s="6">
        <f t="shared" si="0"/>
        <v>7.6190476190476197E-2</v>
      </c>
      <c r="Q46" s="6">
        <f t="shared" si="1"/>
        <v>7.407407407407407E-2</v>
      </c>
    </row>
    <row r="47" spans="1:17" ht="63" customHeight="1">
      <c r="A47" s="48" t="s">
        <v>69</v>
      </c>
      <c r="B47" s="23" t="s">
        <v>185</v>
      </c>
      <c r="C47" s="62"/>
      <c r="D47" s="20">
        <v>5</v>
      </c>
      <c r="E47" s="20">
        <v>1</v>
      </c>
      <c r="F47" s="21" t="s">
        <v>29</v>
      </c>
      <c r="G47" s="62"/>
      <c r="H47" s="20">
        <v>5</v>
      </c>
      <c r="I47" s="20">
        <v>1</v>
      </c>
      <c r="J47" s="21" t="s">
        <v>29</v>
      </c>
      <c r="K47" s="42"/>
      <c r="N47" s="6">
        <f>E47/E55</f>
        <v>9.5238095238095247E-3</v>
      </c>
      <c r="O47" s="6">
        <f>I47/I55</f>
        <v>1.2345679012345678E-2</v>
      </c>
      <c r="P47" s="6">
        <f t="shared" si="0"/>
        <v>4.7619047619047623E-2</v>
      </c>
      <c r="Q47" s="6">
        <f t="shared" si="1"/>
        <v>6.1728395061728392E-2</v>
      </c>
    </row>
    <row r="48" spans="1:17" ht="64.5" customHeight="1">
      <c r="A48" s="48" t="s">
        <v>186</v>
      </c>
      <c r="B48" s="23" t="s">
        <v>135</v>
      </c>
      <c r="C48" s="48" t="s">
        <v>187</v>
      </c>
      <c r="D48" s="20">
        <v>5</v>
      </c>
      <c r="E48" s="20">
        <v>1</v>
      </c>
      <c r="F48" s="21" t="s">
        <v>29</v>
      </c>
      <c r="G48" s="48" t="s">
        <v>93</v>
      </c>
      <c r="H48" s="20">
        <v>5</v>
      </c>
      <c r="I48" s="20">
        <v>1</v>
      </c>
      <c r="J48" s="21" t="s">
        <v>29</v>
      </c>
      <c r="K48" s="42"/>
      <c r="N48" s="6">
        <f>E48/E55</f>
        <v>9.5238095238095247E-3</v>
      </c>
      <c r="O48" s="6">
        <f>I48/I55</f>
        <v>1.2345679012345678E-2</v>
      </c>
      <c r="P48" s="6">
        <f t="shared" si="0"/>
        <v>4.7619047619047623E-2</v>
      </c>
      <c r="Q48" s="6">
        <f t="shared" si="1"/>
        <v>6.1728395061728392E-2</v>
      </c>
    </row>
    <row r="49" spans="1:17" ht="84.75" customHeight="1">
      <c r="A49" s="39" t="s">
        <v>70</v>
      </c>
      <c r="B49" s="23" t="s">
        <v>137</v>
      </c>
      <c r="C49" s="48" t="s">
        <v>224</v>
      </c>
      <c r="D49" s="20">
        <v>4</v>
      </c>
      <c r="E49" s="20">
        <v>4</v>
      </c>
      <c r="F49" s="26" t="s">
        <v>111</v>
      </c>
      <c r="G49" s="48" t="s">
        <v>225</v>
      </c>
      <c r="H49" s="20">
        <v>3</v>
      </c>
      <c r="I49" s="20">
        <v>3</v>
      </c>
      <c r="J49" s="21" t="s">
        <v>118</v>
      </c>
      <c r="K49" s="42"/>
      <c r="N49" s="6">
        <f>E49/E55</f>
        <v>3.8095238095238099E-2</v>
      </c>
      <c r="O49" s="6">
        <f>I49/I55</f>
        <v>3.7037037037037035E-2</v>
      </c>
      <c r="P49" s="6">
        <f t="shared" si="0"/>
        <v>0.15238095238095239</v>
      </c>
      <c r="Q49" s="6">
        <f t="shared" si="1"/>
        <v>0.1111111111111111</v>
      </c>
    </row>
    <row r="50" spans="1:17" ht="70.5" customHeight="1">
      <c r="A50" s="48" t="s">
        <v>149</v>
      </c>
      <c r="B50" s="25" t="s">
        <v>188</v>
      </c>
      <c r="C50" s="48" t="s">
        <v>226</v>
      </c>
      <c r="D50" s="27">
        <v>2</v>
      </c>
      <c r="E50" s="27">
        <v>4</v>
      </c>
      <c r="F50" s="21" t="s">
        <v>26</v>
      </c>
      <c r="G50" s="48" t="s">
        <v>93</v>
      </c>
      <c r="H50" s="27">
        <v>2</v>
      </c>
      <c r="I50" s="27">
        <v>3</v>
      </c>
      <c r="J50" s="22" t="s">
        <v>27</v>
      </c>
      <c r="K50" s="42"/>
      <c r="N50" s="6">
        <f>E50/E55</f>
        <v>3.8095238095238099E-2</v>
      </c>
      <c r="O50" s="6">
        <f>I50/I55</f>
        <v>3.7037037037037035E-2</v>
      </c>
      <c r="P50" s="6">
        <f>N50*D50</f>
        <v>7.6190476190476197E-2</v>
      </c>
      <c r="Q50" s="6">
        <f>O50*H50</f>
        <v>7.407407407407407E-2</v>
      </c>
    </row>
    <row r="51" spans="1:17" ht="81.75" customHeight="1">
      <c r="A51" s="48" t="s">
        <v>71</v>
      </c>
      <c r="B51" s="23" t="s">
        <v>189</v>
      </c>
      <c r="C51" s="76" t="s">
        <v>116</v>
      </c>
      <c r="D51" s="20">
        <v>1</v>
      </c>
      <c r="E51" s="20">
        <v>1</v>
      </c>
      <c r="F51" s="22" t="s">
        <v>39</v>
      </c>
      <c r="G51" s="76" t="s">
        <v>93</v>
      </c>
      <c r="H51" s="20">
        <v>1</v>
      </c>
      <c r="I51" s="20">
        <v>1</v>
      </c>
      <c r="J51" s="22" t="s">
        <v>39</v>
      </c>
      <c r="K51" s="42"/>
      <c r="N51" s="6">
        <f>E51/E55</f>
        <v>9.5238095238095247E-3</v>
      </c>
      <c r="O51" s="6">
        <f>I51/I55</f>
        <v>1.2345679012345678E-2</v>
      </c>
      <c r="P51" s="6">
        <f t="shared" si="0"/>
        <v>9.5238095238095247E-3</v>
      </c>
      <c r="Q51" s="6">
        <f t="shared" si="1"/>
        <v>1.2345679012345678E-2</v>
      </c>
    </row>
    <row r="52" spans="1:17" ht="70.5" customHeight="1">
      <c r="A52" s="48" t="s">
        <v>73</v>
      </c>
      <c r="B52" s="23" t="s">
        <v>190</v>
      </c>
      <c r="C52" s="77"/>
      <c r="D52" s="20">
        <v>1</v>
      </c>
      <c r="E52" s="20">
        <v>1</v>
      </c>
      <c r="F52" s="22" t="s">
        <v>39</v>
      </c>
      <c r="G52" s="77"/>
      <c r="H52" s="20">
        <v>1</v>
      </c>
      <c r="I52" s="20">
        <v>1</v>
      </c>
      <c r="J52" s="22" t="s">
        <v>39</v>
      </c>
      <c r="K52" s="42"/>
      <c r="N52" s="6">
        <f>E52/E55</f>
        <v>9.5238095238095247E-3</v>
      </c>
      <c r="O52" s="6">
        <f>I52/I55</f>
        <v>1.2345679012345678E-2</v>
      </c>
      <c r="P52" s="6">
        <f t="shared" si="0"/>
        <v>9.5238095238095247E-3</v>
      </c>
      <c r="Q52" s="6">
        <f t="shared" si="1"/>
        <v>1.2345679012345678E-2</v>
      </c>
    </row>
    <row r="53" spans="1:17" ht="25.5" customHeight="1">
      <c r="A53" s="53" t="s">
        <v>254</v>
      </c>
      <c r="B53" s="23" t="s">
        <v>255</v>
      </c>
      <c r="C53" s="76" t="s">
        <v>256</v>
      </c>
      <c r="D53" s="20">
        <v>2</v>
      </c>
      <c r="E53" s="20">
        <v>4</v>
      </c>
      <c r="F53" s="21" t="s">
        <v>26</v>
      </c>
      <c r="G53" s="76" t="s">
        <v>257</v>
      </c>
      <c r="H53" s="20">
        <v>2</v>
      </c>
      <c r="I53" s="20">
        <v>3</v>
      </c>
      <c r="J53" s="22" t="s">
        <v>27</v>
      </c>
      <c r="K53" s="54"/>
      <c r="N53" s="6">
        <f>E53/E55</f>
        <v>3.8095238095238099E-2</v>
      </c>
      <c r="O53" s="6">
        <f>I53/I55</f>
        <v>3.7037037037037035E-2</v>
      </c>
      <c r="P53" s="6">
        <f t="shared" si="0"/>
        <v>7.6190476190476197E-2</v>
      </c>
      <c r="Q53" s="6">
        <f t="shared" si="1"/>
        <v>7.407407407407407E-2</v>
      </c>
    </row>
    <row r="54" spans="1:17" ht="41.25" customHeight="1">
      <c r="A54" s="53" t="s">
        <v>258</v>
      </c>
      <c r="B54" s="23" t="s">
        <v>259</v>
      </c>
      <c r="C54" s="77"/>
      <c r="D54" s="20">
        <v>3</v>
      </c>
      <c r="E54" s="20">
        <v>3</v>
      </c>
      <c r="F54" s="21" t="s">
        <v>118</v>
      </c>
      <c r="G54" s="77"/>
      <c r="H54" s="20">
        <v>3</v>
      </c>
      <c r="I54" s="20">
        <v>2</v>
      </c>
      <c r="J54" s="22" t="s">
        <v>27</v>
      </c>
      <c r="K54" s="54"/>
      <c r="N54" s="6">
        <f>E54/E55</f>
        <v>2.8571428571428571E-2</v>
      </c>
      <c r="O54" s="6">
        <f>I54/I55</f>
        <v>2.4691358024691357E-2</v>
      </c>
      <c r="P54" s="6">
        <f t="shared" si="0"/>
        <v>8.5714285714285715E-2</v>
      </c>
      <c r="Q54" s="6">
        <f t="shared" si="1"/>
        <v>7.407407407407407E-2</v>
      </c>
    </row>
    <row r="55" spans="1:17" ht="15.75">
      <c r="A55" s="28"/>
      <c r="B55" s="29"/>
      <c r="C55" s="30" t="s">
        <v>74</v>
      </c>
      <c r="D55" s="31">
        <f>SUM(D15:D54)</f>
        <v>94</v>
      </c>
      <c r="E55" s="31">
        <f>SUM(E15:E54)</f>
        <v>105</v>
      </c>
      <c r="F55" s="32"/>
      <c r="G55" s="31"/>
      <c r="H55" s="31">
        <f>SUM(H15:H54)</f>
        <v>81</v>
      </c>
      <c r="I55" s="31">
        <f>SUM(I15:I54)</f>
        <v>81</v>
      </c>
      <c r="J55" s="32"/>
      <c r="P55" s="7"/>
    </row>
    <row r="56" spans="1:17" ht="15.75">
      <c r="A56" s="59" t="s">
        <v>75</v>
      </c>
      <c r="B56" s="59"/>
      <c r="C56" s="59"/>
      <c r="D56" s="59"/>
      <c r="E56" s="59"/>
      <c r="F56" s="33">
        <f>SUM(P15:P54)</f>
        <v>2.0952380952380958</v>
      </c>
      <c r="G56" s="47"/>
      <c r="H56" s="47"/>
      <c r="I56" s="47"/>
      <c r="J56" s="33">
        <f>SUM(Q15:Q54)</f>
        <v>1.8395061728395063</v>
      </c>
      <c r="K56" s="42"/>
    </row>
    <row r="57" spans="1:17">
      <c r="A57" s="60" t="s">
        <v>92</v>
      </c>
      <c r="B57" s="61"/>
      <c r="C57" s="61"/>
      <c r="D57" s="61"/>
      <c r="E57" s="61"/>
      <c r="F57" s="61"/>
      <c r="G57" s="61"/>
    </row>
    <row r="58" spans="1:17" ht="8.25" customHeight="1"/>
    <row r="59" spans="1:17" ht="18" customHeight="1">
      <c r="A59" s="64" t="s">
        <v>3</v>
      </c>
      <c r="B59" s="64"/>
      <c r="C59" s="64"/>
      <c r="D59" s="64"/>
      <c r="E59" s="1"/>
      <c r="F59" s="12"/>
      <c r="G59" s="1"/>
      <c r="H59" s="1"/>
      <c r="I59" s="1"/>
      <c r="J59" s="12"/>
    </row>
    <row r="60" spans="1:17" ht="13.5" customHeight="1">
      <c r="A60" s="2"/>
      <c r="B60"/>
      <c r="E60" s="1"/>
      <c r="F60" s="12"/>
      <c r="G60" s="1"/>
      <c r="H60" s="1"/>
      <c r="I60" s="1"/>
      <c r="J60" s="12"/>
    </row>
    <row r="61" spans="1:17" ht="30.75" customHeight="1">
      <c r="A61" s="34" t="s">
        <v>4</v>
      </c>
      <c r="B61" s="65" t="s">
        <v>5</v>
      </c>
      <c r="C61" s="65"/>
      <c r="D61" s="66" t="s">
        <v>6</v>
      </c>
      <c r="E61" s="66"/>
      <c r="F61" s="66"/>
      <c r="G61" s="35" t="s">
        <v>7</v>
      </c>
      <c r="H61" s="3"/>
      <c r="I61" s="1"/>
      <c r="J61" s="12"/>
    </row>
    <row r="62" spans="1:17" ht="24" customHeight="1">
      <c r="A62" s="34" t="s">
        <v>8</v>
      </c>
      <c r="B62" s="65" t="s">
        <v>9</v>
      </c>
      <c r="C62" s="65"/>
      <c r="D62" s="66" t="s">
        <v>10</v>
      </c>
      <c r="E62" s="66"/>
      <c r="F62" s="66"/>
      <c r="G62" s="35" t="s">
        <v>11</v>
      </c>
      <c r="H62" s="3"/>
      <c r="I62" s="1"/>
      <c r="J62" s="12"/>
    </row>
    <row r="63" spans="1:17" ht="8.25" customHeight="1"/>
    <row r="64" spans="1:17" ht="15.75">
      <c r="A64" s="57" t="s">
        <v>191</v>
      </c>
      <c r="B64" s="58"/>
    </row>
  </sheetData>
  <mergeCells count="36">
    <mergeCell ref="A64:B64"/>
    <mergeCell ref="A57:G57"/>
    <mergeCell ref="A59:D59"/>
    <mergeCell ref="B61:C61"/>
    <mergeCell ref="D61:F61"/>
    <mergeCell ref="B62:C62"/>
    <mergeCell ref="D62:F62"/>
    <mergeCell ref="A56:E56"/>
    <mergeCell ref="N13:O13"/>
    <mergeCell ref="P13:Q13"/>
    <mergeCell ref="C22:C25"/>
    <mergeCell ref="C27:C28"/>
    <mergeCell ref="C31:C33"/>
    <mergeCell ref="G31:G33"/>
    <mergeCell ref="C37:C38"/>
    <mergeCell ref="C42:C47"/>
    <mergeCell ref="G42:G47"/>
    <mergeCell ref="C51:C52"/>
    <mergeCell ref="G51:G52"/>
    <mergeCell ref="C53:C54"/>
    <mergeCell ref="G53:G54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Медицинская сестра участковая, Поликлиника&amp;R&amp;"Times New Roman,обычный"&amp;8&amp;P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35"/>
  <sheetViews>
    <sheetView view="pageBreakPreview" topLeftCell="A13" zoomScale="80" zoomScaleNormal="90" zoomScaleSheetLayoutView="80" zoomScalePageLayoutView="90" workbookViewId="0">
      <selection activeCell="E26" sqref="E26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273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  <row r="22" spans="1:5" ht="15.75">
      <c r="A22" s="37"/>
      <c r="B22" s="8"/>
      <c r="C22" s="36" t="s">
        <v>282</v>
      </c>
      <c r="D22" s="56"/>
      <c r="E22" s="37"/>
    </row>
    <row r="23" spans="1:5" ht="16.5">
      <c r="A23" s="10" t="s">
        <v>79</v>
      </c>
      <c r="B23" s="10"/>
      <c r="C23" s="9" t="s">
        <v>83</v>
      </c>
      <c r="D23" s="10"/>
      <c r="E23" s="10" t="s">
        <v>80</v>
      </c>
    </row>
    <row r="24" spans="1:5" ht="15.75">
      <c r="A24" s="37"/>
      <c r="B24" s="8"/>
      <c r="C24" s="36" t="s">
        <v>284</v>
      </c>
      <c r="D24" s="56"/>
      <c r="E24" s="37"/>
    </row>
    <row r="25" spans="1:5" ht="16.5">
      <c r="A25" s="10" t="s">
        <v>79</v>
      </c>
      <c r="B25" s="10"/>
      <c r="C25" s="9" t="s">
        <v>83</v>
      </c>
      <c r="D25" s="10"/>
      <c r="E25" s="10" t="s">
        <v>80</v>
      </c>
    </row>
    <row r="26" spans="1:5" ht="15.75">
      <c r="A26" s="37"/>
      <c r="B26" s="8"/>
      <c r="C26" s="36" t="s">
        <v>311</v>
      </c>
      <c r="D26" s="56"/>
      <c r="E26" s="37"/>
    </row>
    <row r="27" spans="1:5" ht="16.5">
      <c r="A27" s="10" t="s">
        <v>79</v>
      </c>
      <c r="B27" s="10"/>
      <c r="C27" s="9" t="s">
        <v>83</v>
      </c>
      <c r="D27" s="10"/>
      <c r="E27" s="10" t="s">
        <v>80</v>
      </c>
    </row>
    <row r="28" spans="1:5" ht="15.75">
      <c r="A28" s="37"/>
      <c r="B28" s="8"/>
      <c r="C28" s="36" t="s">
        <v>322</v>
      </c>
      <c r="D28" s="56"/>
      <c r="E28" s="37"/>
    </row>
    <row r="29" spans="1:5" ht="16.5">
      <c r="A29" s="10" t="s">
        <v>79</v>
      </c>
      <c r="B29" s="10"/>
      <c r="C29" s="9" t="s">
        <v>83</v>
      </c>
      <c r="D29" s="10"/>
      <c r="E29" s="10" t="s">
        <v>80</v>
      </c>
    </row>
    <row r="30" spans="1:5" ht="15.75">
      <c r="A30" s="37"/>
      <c r="B30" s="8"/>
      <c r="C30" s="36" t="s">
        <v>324</v>
      </c>
      <c r="D30" s="56"/>
      <c r="E30" s="37"/>
    </row>
    <row r="31" spans="1:5" ht="16.5">
      <c r="A31" s="10" t="s">
        <v>79</v>
      </c>
      <c r="B31" s="10"/>
      <c r="C31" s="9" t="s">
        <v>83</v>
      </c>
      <c r="D31" s="10"/>
      <c r="E31" s="10" t="s">
        <v>80</v>
      </c>
    </row>
    <row r="32" spans="1:5" ht="15.75">
      <c r="A32" s="37"/>
      <c r="B32" s="8"/>
      <c r="C32" s="36" t="s">
        <v>328</v>
      </c>
      <c r="D32" s="56"/>
      <c r="E32" s="37"/>
    </row>
    <row r="33" spans="1:5" ht="16.5">
      <c r="A33" s="10" t="s">
        <v>79</v>
      </c>
      <c r="B33" s="10"/>
      <c r="C33" s="9" t="s">
        <v>83</v>
      </c>
      <c r="D33" s="10"/>
      <c r="E33" s="10" t="s">
        <v>80</v>
      </c>
    </row>
    <row r="34" spans="1:5" ht="15.75">
      <c r="A34" s="37"/>
      <c r="B34" s="8"/>
      <c r="C34" s="36" t="s">
        <v>331</v>
      </c>
      <c r="D34" s="56"/>
      <c r="E34" s="37"/>
    </row>
    <row r="35" spans="1:5" ht="16.5">
      <c r="A35" s="10" t="s">
        <v>79</v>
      </c>
      <c r="B35" s="10"/>
      <c r="C35" s="9" t="s">
        <v>83</v>
      </c>
      <c r="D35" s="10"/>
      <c r="E35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Медицинская сестра участковая, Поликлиника&amp;R&amp;"Times New Roman,обычный"&amp;8 8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5"/>
  <sheetViews>
    <sheetView view="pageBreakPreview" topLeftCell="A47" zoomScale="80" zoomScaleNormal="100" zoomScaleSheetLayoutView="80" workbookViewId="0">
      <selection activeCell="H54" sqref="H5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238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30.75" customHeight="1">
      <c r="A10" s="80" t="s">
        <v>251</v>
      </c>
      <c r="B10" s="81"/>
      <c r="C10" s="81"/>
      <c r="D10" s="81"/>
      <c r="E10" s="81"/>
      <c r="F10" s="81"/>
      <c r="G10" s="81"/>
      <c r="H10" s="81"/>
      <c r="I10" s="81"/>
      <c r="J10" s="81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E15/E48</f>
        <v>2.6666666666666668E-2</v>
      </c>
      <c r="O15" s="6">
        <f>I15/I48</f>
        <v>1.7241379310344827E-2</v>
      </c>
      <c r="P15" s="6">
        <f>N15*D15</f>
        <v>5.3333333333333337E-2</v>
      </c>
      <c r="Q15" s="6">
        <f>O15*H15</f>
        <v>3.4482758620689655E-2</v>
      </c>
    </row>
    <row r="16" spans="1:17" ht="90.7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E16/E48</f>
        <v>2.6666666666666668E-2</v>
      </c>
      <c r="O16" s="6">
        <f>I16/I48</f>
        <v>1.7241379310344827E-2</v>
      </c>
      <c r="P16" s="6">
        <f t="shared" ref="P16:P47" si="0">N16*D16</f>
        <v>5.3333333333333337E-2</v>
      </c>
      <c r="Q16" s="6">
        <f t="shared" ref="Q16:Q47" si="1">O16*H16</f>
        <v>3.4482758620689655E-2</v>
      </c>
    </row>
    <row r="17" spans="1:17" ht="51" customHeight="1">
      <c r="A17" s="52" t="s">
        <v>94</v>
      </c>
      <c r="B17" s="23" t="s">
        <v>120</v>
      </c>
      <c r="C17" s="52" t="s">
        <v>95</v>
      </c>
      <c r="D17" s="20">
        <v>1</v>
      </c>
      <c r="E17" s="20">
        <v>4</v>
      </c>
      <c r="F17" s="22" t="s">
        <v>32</v>
      </c>
      <c r="G17" s="52" t="s">
        <v>93</v>
      </c>
      <c r="H17" s="20">
        <v>1</v>
      </c>
      <c r="I17" s="20">
        <v>3</v>
      </c>
      <c r="J17" s="22" t="s">
        <v>47</v>
      </c>
      <c r="N17" s="6">
        <f>E17/E48</f>
        <v>5.3333333333333337E-2</v>
      </c>
      <c r="O17" s="6">
        <f>I17/I48</f>
        <v>5.1724137931034482E-2</v>
      </c>
      <c r="P17" s="6">
        <f t="shared" ref="P17" si="2">N17*D17</f>
        <v>5.3333333333333337E-2</v>
      </c>
      <c r="Q17" s="6">
        <f>O17*H17</f>
        <v>5.1724137931034482E-2</v>
      </c>
    </row>
    <row r="18" spans="1:17" ht="130.5" customHeight="1">
      <c r="A18" s="52" t="s">
        <v>159</v>
      </c>
      <c r="B18" s="23" t="s">
        <v>158</v>
      </c>
      <c r="C18" s="52" t="s">
        <v>181</v>
      </c>
      <c r="D18" s="20">
        <v>2</v>
      </c>
      <c r="E18" s="20">
        <v>3</v>
      </c>
      <c r="F18" s="22" t="s">
        <v>27</v>
      </c>
      <c r="G18" s="52" t="s">
        <v>136</v>
      </c>
      <c r="H18" s="20">
        <v>1</v>
      </c>
      <c r="I18" s="20">
        <v>2</v>
      </c>
      <c r="J18" s="22" t="s">
        <v>72</v>
      </c>
      <c r="N18" s="6">
        <f>E18/E48</f>
        <v>0.04</v>
      </c>
      <c r="O18" s="6">
        <f>I18/I48</f>
        <v>3.4482758620689655E-2</v>
      </c>
      <c r="P18" s="6">
        <f t="shared" si="0"/>
        <v>0.08</v>
      </c>
      <c r="Q18" s="6">
        <f>O18*H18</f>
        <v>3.4482758620689655E-2</v>
      </c>
    </row>
    <row r="19" spans="1:17" ht="110.2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E19/E48</f>
        <v>2.6666666666666668E-2</v>
      </c>
      <c r="O19" s="6">
        <f>I19/I48</f>
        <v>1.7241379310344827E-2</v>
      </c>
      <c r="P19" s="6">
        <f t="shared" si="0"/>
        <v>0.08</v>
      </c>
      <c r="Q19" s="6">
        <f>O19*H19</f>
        <v>3.4482758620689655E-2</v>
      </c>
    </row>
    <row r="20" spans="1:17" ht="88.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E20/E48</f>
        <v>2.6666666666666668E-2</v>
      </c>
      <c r="O20" s="6">
        <f>I20/I48</f>
        <v>1.7241379310344827E-2</v>
      </c>
      <c r="P20" s="6">
        <f t="shared" si="0"/>
        <v>0.08</v>
      </c>
      <c r="Q20" s="6">
        <f t="shared" si="1"/>
        <v>3.4482758620689655E-2</v>
      </c>
    </row>
    <row r="21" spans="1:17" ht="85.5" customHeight="1">
      <c r="A21" s="52" t="s">
        <v>35</v>
      </c>
      <c r="B21" s="23" t="s">
        <v>123</v>
      </c>
      <c r="C21" s="52" t="s">
        <v>98</v>
      </c>
      <c r="D21" s="27">
        <v>2</v>
      </c>
      <c r="E21" s="27">
        <v>2</v>
      </c>
      <c r="F21" s="22" t="s">
        <v>32</v>
      </c>
      <c r="G21" s="52" t="s">
        <v>97</v>
      </c>
      <c r="H21" s="20">
        <v>2</v>
      </c>
      <c r="I21" s="20">
        <v>1</v>
      </c>
      <c r="J21" s="22" t="s">
        <v>72</v>
      </c>
      <c r="K21" s="42"/>
      <c r="N21" s="6">
        <f>E21/E48</f>
        <v>2.6666666666666668E-2</v>
      </c>
      <c r="O21" s="6">
        <f>I21/I48</f>
        <v>1.7241379310344827E-2</v>
      </c>
      <c r="P21" s="6">
        <f t="shared" ref="P21:P22" si="3">N21*D21</f>
        <v>5.3333333333333337E-2</v>
      </c>
      <c r="Q21" s="6">
        <f t="shared" ref="Q21:Q22" si="4">O21*H21</f>
        <v>3.4482758620689655E-2</v>
      </c>
    </row>
    <row r="22" spans="1:17" ht="58.5" customHeight="1">
      <c r="A22" s="52" t="s">
        <v>147</v>
      </c>
      <c r="B22" s="23" t="s">
        <v>100</v>
      </c>
      <c r="C22" s="62" t="s">
        <v>252</v>
      </c>
      <c r="D22" s="20">
        <v>1</v>
      </c>
      <c r="E22" s="20">
        <v>5</v>
      </c>
      <c r="F22" s="21" t="s">
        <v>29</v>
      </c>
      <c r="G22" s="52" t="s">
        <v>124</v>
      </c>
      <c r="H22" s="20">
        <v>1</v>
      </c>
      <c r="I22" s="20">
        <v>5</v>
      </c>
      <c r="J22" s="21" t="s">
        <v>29</v>
      </c>
      <c r="K22" s="42"/>
      <c r="N22" s="6">
        <f>E22/E48</f>
        <v>6.6666666666666666E-2</v>
      </c>
      <c r="O22" s="6">
        <f>I22/I48</f>
        <v>8.6206896551724144E-2</v>
      </c>
      <c r="P22" s="6">
        <f t="shared" si="3"/>
        <v>6.6666666666666666E-2</v>
      </c>
      <c r="Q22" s="6">
        <f t="shared" si="4"/>
        <v>8.6206896551724144E-2</v>
      </c>
    </row>
    <row r="23" spans="1:17" ht="78" customHeight="1">
      <c r="A23" s="52" t="s">
        <v>172</v>
      </c>
      <c r="B23" s="23" t="s">
        <v>171</v>
      </c>
      <c r="C23" s="79"/>
      <c r="D23" s="20">
        <v>1</v>
      </c>
      <c r="E23" s="20">
        <v>5</v>
      </c>
      <c r="F23" s="21" t="s">
        <v>29</v>
      </c>
      <c r="G23" s="52" t="s">
        <v>93</v>
      </c>
      <c r="H23" s="20">
        <v>1</v>
      </c>
      <c r="I23" s="20">
        <v>5</v>
      </c>
      <c r="J23" s="21" t="s">
        <v>29</v>
      </c>
      <c r="K23" s="42"/>
      <c r="N23" s="6">
        <f>E23/E48</f>
        <v>6.6666666666666666E-2</v>
      </c>
      <c r="O23" s="6">
        <f>I23/I48</f>
        <v>8.6206896551724144E-2</v>
      </c>
      <c r="P23" s="6">
        <f t="shared" si="0"/>
        <v>6.6666666666666666E-2</v>
      </c>
      <c r="Q23" s="6">
        <f t="shared" si="1"/>
        <v>8.6206896551724144E-2</v>
      </c>
    </row>
    <row r="24" spans="1:17" ht="63" customHeight="1">
      <c r="A24" s="48" t="s">
        <v>173</v>
      </c>
      <c r="B24" s="23" t="s">
        <v>46</v>
      </c>
      <c r="C24" s="48" t="s">
        <v>180</v>
      </c>
      <c r="D24" s="20">
        <v>3</v>
      </c>
      <c r="E24" s="20">
        <v>5</v>
      </c>
      <c r="F24" s="26" t="s">
        <v>129</v>
      </c>
      <c r="G24" s="48" t="s">
        <v>93</v>
      </c>
      <c r="H24" s="20">
        <v>3</v>
      </c>
      <c r="I24" s="20">
        <v>4</v>
      </c>
      <c r="J24" s="21" t="s">
        <v>33</v>
      </c>
      <c r="K24" s="42"/>
      <c r="N24" s="6">
        <f>E24/E48</f>
        <v>6.6666666666666666E-2</v>
      </c>
      <c r="O24" s="6">
        <f>I24/I48</f>
        <v>6.8965517241379309E-2</v>
      </c>
      <c r="P24" s="6">
        <f t="shared" si="0"/>
        <v>0.2</v>
      </c>
      <c r="Q24" s="6">
        <f t="shared" si="1"/>
        <v>0.20689655172413793</v>
      </c>
    </row>
    <row r="25" spans="1:17" ht="39.75" customHeight="1">
      <c r="A25" s="48" t="s">
        <v>49</v>
      </c>
      <c r="B25" s="23" t="s">
        <v>178</v>
      </c>
      <c r="C25" s="48" t="s">
        <v>115</v>
      </c>
      <c r="D25" s="27">
        <v>1</v>
      </c>
      <c r="E25" s="27">
        <v>3</v>
      </c>
      <c r="F25" s="22" t="s">
        <v>47</v>
      </c>
      <c r="G25" s="48" t="s">
        <v>99</v>
      </c>
      <c r="H25" s="20">
        <v>1</v>
      </c>
      <c r="I25" s="20">
        <v>2</v>
      </c>
      <c r="J25" s="22" t="s">
        <v>72</v>
      </c>
      <c r="K25" s="42"/>
      <c r="N25" s="6">
        <f>E25/E48</f>
        <v>0.04</v>
      </c>
      <c r="O25" s="6">
        <f>I25/I48</f>
        <v>3.4482758620689655E-2</v>
      </c>
      <c r="P25" s="6">
        <f t="shared" si="0"/>
        <v>0.04</v>
      </c>
      <c r="Q25" s="6">
        <f t="shared" si="1"/>
        <v>3.4482758620689655E-2</v>
      </c>
    </row>
    <row r="26" spans="1:17" ht="76.5" customHeight="1">
      <c r="A26" s="48" t="s">
        <v>50</v>
      </c>
      <c r="B26" s="23" t="s">
        <v>179</v>
      </c>
      <c r="C26" s="48" t="s">
        <v>103</v>
      </c>
      <c r="D26" s="27">
        <v>1</v>
      </c>
      <c r="E26" s="27">
        <v>3</v>
      </c>
      <c r="F26" s="22" t="s">
        <v>47</v>
      </c>
      <c r="G26" s="48" t="s">
        <v>104</v>
      </c>
      <c r="H26" s="20">
        <v>1</v>
      </c>
      <c r="I26" s="27">
        <v>2</v>
      </c>
      <c r="J26" s="22" t="s">
        <v>72</v>
      </c>
      <c r="K26" s="42"/>
      <c r="N26" s="6">
        <f>E26/E48</f>
        <v>0.04</v>
      </c>
      <c r="O26" s="6">
        <f>I26/I48</f>
        <v>3.4482758620689655E-2</v>
      </c>
      <c r="P26" s="6">
        <f t="shared" si="0"/>
        <v>0.04</v>
      </c>
      <c r="Q26" s="6">
        <f t="shared" si="1"/>
        <v>3.4482758620689655E-2</v>
      </c>
    </row>
    <row r="27" spans="1:17" ht="39.75" customHeight="1">
      <c r="A27" s="48" t="s">
        <v>53</v>
      </c>
      <c r="B27" s="23" t="s">
        <v>88</v>
      </c>
      <c r="C27" s="62" t="s">
        <v>148</v>
      </c>
      <c r="D27" s="20">
        <v>1</v>
      </c>
      <c r="E27" s="20">
        <v>3</v>
      </c>
      <c r="F27" s="22" t="s">
        <v>47</v>
      </c>
      <c r="G27" s="62" t="s">
        <v>93</v>
      </c>
      <c r="H27" s="20">
        <v>1</v>
      </c>
      <c r="I27" s="20">
        <v>2</v>
      </c>
      <c r="J27" s="22" t="s">
        <v>72</v>
      </c>
      <c r="K27" s="42"/>
      <c r="N27" s="6">
        <f>E27/E48</f>
        <v>0.04</v>
      </c>
      <c r="O27" s="6">
        <f>I27/I48</f>
        <v>3.4482758620689655E-2</v>
      </c>
      <c r="P27" s="6">
        <f t="shared" si="0"/>
        <v>0.04</v>
      </c>
      <c r="Q27" s="6">
        <f t="shared" si="1"/>
        <v>3.4482758620689655E-2</v>
      </c>
    </row>
    <row r="28" spans="1:17" ht="30.75" customHeight="1">
      <c r="A28" s="48" t="s">
        <v>55</v>
      </c>
      <c r="B28" s="23" t="s">
        <v>52</v>
      </c>
      <c r="C28" s="63"/>
      <c r="D28" s="20">
        <v>1</v>
      </c>
      <c r="E28" s="20">
        <v>1</v>
      </c>
      <c r="F28" s="22" t="s">
        <v>39</v>
      </c>
      <c r="G28" s="62"/>
      <c r="H28" s="20">
        <v>1</v>
      </c>
      <c r="I28" s="20">
        <v>1</v>
      </c>
      <c r="J28" s="22" t="s">
        <v>39</v>
      </c>
      <c r="K28" s="42"/>
      <c r="N28" s="6">
        <f>E28/E48</f>
        <v>1.3333333333333334E-2</v>
      </c>
      <c r="O28" s="6">
        <f>I28/I48</f>
        <v>1.7241379310344827E-2</v>
      </c>
      <c r="P28" s="6">
        <f t="shared" si="0"/>
        <v>1.3333333333333334E-2</v>
      </c>
      <c r="Q28" s="6">
        <f t="shared" si="1"/>
        <v>1.7241379310344827E-2</v>
      </c>
    </row>
    <row r="29" spans="1:17" ht="33" customHeight="1">
      <c r="A29" s="48" t="s">
        <v>56</v>
      </c>
      <c r="B29" s="23" t="s">
        <v>89</v>
      </c>
      <c r="C29" s="63"/>
      <c r="D29" s="20">
        <v>1</v>
      </c>
      <c r="E29" s="20">
        <v>1</v>
      </c>
      <c r="F29" s="22" t="s">
        <v>39</v>
      </c>
      <c r="G29" s="62"/>
      <c r="H29" s="20">
        <v>1</v>
      </c>
      <c r="I29" s="20">
        <v>1</v>
      </c>
      <c r="J29" s="22" t="s">
        <v>39</v>
      </c>
      <c r="K29" s="42"/>
      <c r="N29" s="6">
        <f>E29/E48</f>
        <v>1.3333333333333334E-2</v>
      </c>
      <c r="O29" s="6">
        <f>I29/I48</f>
        <v>1.7241379310344827E-2</v>
      </c>
      <c r="P29" s="6">
        <f t="shared" si="0"/>
        <v>1.3333333333333334E-2</v>
      </c>
      <c r="Q29" s="6">
        <f t="shared" si="1"/>
        <v>1.7241379310344827E-2</v>
      </c>
    </row>
    <row r="30" spans="1:17" ht="45" customHeight="1">
      <c r="A30" s="48" t="s">
        <v>57</v>
      </c>
      <c r="B30" s="25" t="s">
        <v>54</v>
      </c>
      <c r="C30" s="48" t="s">
        <v>90</v>
      </c>
      <c r="D30" s="20">
        <v>1</v>
      </c>
      <c r="E30" s="20">
        <v>4</v>
      </c>
      <c r="F30" s="22" t="s">
        <v>32</v>
      </c>
      <c r="G30" s="48" t="s">
        <v>93</v>
      </c>
      <c r="H30" s="20">
        <v>1</v>
      </c>
      <c r="I30" s="20">
        <v>4</v>
      </c>
      <c r="J30" s="22" t="s">
        <v>32</v>
      </c>
      <c r="K30" s="42"/>
      <c r="N30" s="6">
        <f>E30/E48</f>
        <v>5.3333333333333337E-2</v>
      </c>
      <c r="O30" s="6">
        <f>I30/I48</f>
        <v>6.8965517241379309E-2</v>
      </c>
      <c r="P30" s="6">
        <f t="shared" si="0"/>
        <v>5.3333333333333337E-2</v>
      </c>
      <c r="Q30" s="6">
        <f t="shared" si="1"/>
        <v>6.8965517241379309E-2</v>
      </c>
    </row>
    <row r="31" spans="1:17" ht="52.5" customHeight="1">
      <c r="A31" s="48" t="s">
        <v>58</v>
      </c>
      <c r="B31" s="25" t="s">
        <v>183</v>
      </c>
      <c r="C31" s="48" t="s">
        <v>105</v>
      </c>
      <c r="D31" s="20">
        <v>1</v>
      </c>
      <c r="E31" s="20">
        <v>4</v>
      </c>
      <c r="F31" s="22" t="s">
        <v>32</v>
      </c>
      <c r="G31" s="48" t="s">
        <v>106</v>
      </c>
      <c r="H31" s="20">
        <v>1</v>
      </c>
      <c r="I31" s="20">
        <v>4</v>
      </c>
      <c r="J31" s="22" t="s">
        <v>32</v>
      </c>
      <c r="K31" s="42"/>
      <c r="N31" s="6">
        <f>E31/E48</f>
        <v>5.3333333333333337E-2</v>
      </c>
      <c r="O31" s="6">
        <f>I31/I48</f>
        <v>6.8965517241379309E-2</v>
      </c>
      <c r="P31" s="6">
        <f t="shared" si="0"/>
        <v>5.3333333333333337E-2</v>
      </c>
      <c r="Q31" s="6">
        <f t="shared" si="1"/>
        <v>6.8965517241379309E-2</v>
      </c>
    </row>
    <row r="32" spans="1:17" ht="106.5" customHeight="1">
      <c r="A32" s="48" t="s">
        <v>60</v>
      </c>
      <c r="B32" s="23" t="s">
        <v>59</v>
      </c>
      <c r="C32" s="48" t="s">
        <v>107</v>
      </c>
      <c r="D32" s="27">
        <v>2</v>
      </c>
      <c r="E32" s="27">
        <v>2</v>
      </c>
      <c r="F32" s="22" t="s">
        <v>32</v>
      </c>
      <c r="G32" s="48" t="s">
        <v>93</v>
      </c>
      <c r="H32" s="20">
        <v>1</v>
      </c>
      <c r="I32" s="20">
        <v>1</v>
      </c>
      <c r="J32" s="22" t="s">
        <v>39</v>
      </c>
      <c r="K32" s="14"/>
      <c r="N32" s="6">
        <f>E32/E48</f>
        <v>2.6666666666666668E-2</v>
      </c>
      <c r="O32" s="6">
        <f>I32/I48</f>
        <v>1.7241379310344827E-2</v>
      </c>
      <c r="P32" s="6">
        <f t="shared" si="0"/>
        <v>5.3333333333333337E-2</v>
      </c>
      <c r="Q32" s="6">
        <f t="shared" si="1"/>
        <v>1.7241379310344827E-2</v>
      </c>
    </row>
    <row r="33" spans="1:17" ht="87.75" customHeight="1">
      <c r="A33" s="48" t="s">
        <v>139</v>
      </c>
      <c r="B33" s="23" t="s">
        <v>128</v>
      </c>
      <c r="C33" s="62" t="s">
        <v>205</v>
      </c>
      <c r="D33" s="20">
        <v>2</v>
      </c>
      <c r="E33" s="20">
        <v>2</v>
      </c>
      <c r="F33" s="22" t="s">
        <v>32</v>
      </c>
      <c r="G33" s="48" t="s">
        <v>93</v>
      </c>
      <c r="H33" s="20">
        <v>1</v>
      </c>
      <c r="I33" s="20">
        <v>1</v>
      </c>
      <c r="J33" s="22" t="s">
        <v>39</v>
      </c>
      <c r="K33" s="42"/>
      <c r="N33" s="6">
        <f>E33/E48</f>
        <v>2.6666666666666668E-2</v>
      </c>
      <c r="O33" s="6">
        <f>I33/I48</f>
        <v>1.7241379310344827E-2</v>
      </c>
      <c r="P33" s="6">
        <f t="shared" si="0"/>
        <v>5.3333333333333337E-2</v>
      </c>
      <c r="Q33" s="6">
        <f t="shared" si="1"/>
        <v>1.7241379310344827E-2</v>
      </c>
    </row>
    <row r="34" spans="1:17" ht="47.25" customHeight="1">
      <c r="A34" s="48" t="s">
        <v>61</v>
      </c>
      <c r="B34" s="23" t="s">
        <v>130</v>
      </c>
      <c r="C34" s="62"/>
      <c r="D34" s="20">
        <v>2</v>
      </c>
      <c r="E34" s="20">
        <v>2</v>
      </c>
      <c r="F34" s="22" t="s">
        <v>32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E34/E48</f>
        <v>2.6666666666666668E-2</v>
      </c>
      <c r="O34" s="6">
        <f>I34/I48</f>
        <v>1.7241379310344827E-2</v>
      </c>
      <c r="P34" s="6">
        <f t="shared" si="0"/>
        <v>5.3333333333333337E-2</v>
      </c>
      <c r="Q34" s="6">
        <f t="shared" si="1"/>
        <v>1.7241379310344827E-2</v>
      </c>
    </row>
    <row r="35" spans="1:17" ht="80.25" customHeight="1">
      <c r="A35" s="48" t="s">
        <v>117</v>
      </c>
      <c r="B35" s="23" t="s">
        <v>131</v>
      </c>
      <c r="C35" s="48" t="s">
        <v>91</v>
      </c>
      <c r="D35" s="20">
        <v>3</v>
      </c>
      <c r="E35" s="20">
        <v>2</v>
      </c>
      <c r="F35" s="22" t="s">
        <v>27</v>
      </c>
      <c r="G35" s="48" t="s">
        <v>93</v>
      </c>
      <c r="H35" s="20">
        <v>2</v>
      </c>
      <c r="I35" s="20">
        <v>1</v>
      </c>
      <c r="J35" s="22" t="s">
        <v>72</v>
      </c>
      <c r="K35" s="42"/>
      <c r="N35" s="6">
        <f>E35/E48</f>
        <v>2.6666666666666668E-2</v>
      </c>
      <c r="O35" s="6">
        <f>I35/I48</f>
        <v>1.7241379310344827E-2</v>
      </c>
      <c r="P35" s="6">
        <f t="shared" si="0"/>
        <v>0.08</v>
      </c>
      <c r="Q35" s="6">
        <f t="shared" si="1"/>
        <v>3.4482758620689655E-2</v>
      </c>
    </row>
    <row r="36" spans="1:17" ht="66" customHeight="1">
      <c r="A36" s="48" t="s">
        <v>62</v>
      </c>
      <c r="B36" s="23" t="s">
        <v>132</v>
      </c>
      <c r="C36" s="48" t="s">
        <v>109</v>
      </c>
      <c r="D36" s="20">
        <v>3</v>
      </c>
      <c r="E36" s="20">
        <v>2</v>
      </c>
      <c r="F36" s="22" t="s">
        <v>27</v>
      </c>
      <c r="G36" s="48" t="s">
        <v>108</v>
      </c>
      <c r="H36" s="20">
        <v>2</v>
      </c>
      <c r="I36" s="20">
        <v>1</v>
      </c>
      <c r="J36" s="22" t="s">
        <v>72</v>
      </c>
      <c r="K36" s="42"/>
      <c r="N36" s="6">
        <f>E36/E48</f>
        <v>2.6666666666666668E-2</v>
      </c>
      <c r="O36" s="6">
        <f>I36/I48</f>
        <v>1.7241379310344827E-2</v>
      </c>
      <c r="P36" s="6">
        <f t="shared" si="0"/>
        <v>0.08</v>
      </c>
      <c r="Q36" s="6">
        <f t="shared" si="1"/>
        <v>3.4482758620689655E-2</v>
      </c>
    </row>
    <row r="37" spans="1:17" ht="53.25" customHeight="1">
      <c r="A37" s="48" t="s">
        <v>63</v>
      </c>
      <c r="B37" s="23" t="s">
        <v>133</v>
      </c>
      <c r="C37" s="48" t="s">
        <v>127</v>
      </c>
      <c r="D37" s="20">
        <v>2</v>
      </c>
      <c r="E37" s="20">
        <v>1</v>
      </c>
      <c r="F37" s="22" t="s">
        <v>72</v>
      </c>
      <c r="G37" s="48" t="s">
        <v>93</v>
      </c>
      <c r="H37" s="20">
        <v>1</v>
      </c>
      <c r="I37" s="20">
        <v>1</v>
      </c>
      <c r="J37" s="22" t="s">
        <v>39</v>
      </c>
      <c r="K37" s="42"/>
      <c r="N37" s="6">
        <f>E37/E48</f>
        <v>1.3333333333333334E-2</v>
      </c>
      <c r="O37" s="6">
        <f>I37/I48</f>
        <v>1.7241379310344827E-2</v>
      </c>
      <c r="P37" s="6">
        <f t="shared" si="0"/>
        <v>2.6666666666666668E-2</v>
      </c>
      <c r="Q37" s="6">
        <f t="shared" si="1"/>
        <v>1.7241379310344827E-2</v>
      </c>
    </row>
    <row r="38" spans="1:17" ht="42" customHeight="1">
      <c r="A38" s="48" t="s">
        <v>64</v>
      </c>
      <c r="B38" s="23" t="s">
        <v>134</v>
      </c>
      <c r="C38" s="76" t="s">
        <v>143</v>
      </c>
      <c r="D38" s="20">
        <v>5</v>
      </c>
      <c r="E38" s="20">
        <v>2</v>
      </c>
      <c r="F38" s="21" t="s">
        <v>28</v>
      </c>
      <c r="G38" s="76" t="s">
        <v>110</v>
      </c>
      <c r="H38" s="20">
        <v>5</v>
      </c>
      <c r="I38" s="20">
        <v>2</v>
      </c>
      <c r="J38" s="21" t="s">
        <v>28</v>
      </c>
      <c r="K38" s="42"/>
      <c r="N38" s="6">
        <f>E38/E48</f>
        <v>2.6666666666666668E-2</v>
      </c>
      <c r="O38" s="6">
        <f>I38/I48</f>
        <v>3.4482758620689655E-2</v>
      </c>
      <c r="P38" s="6">
        <f t="shared" si="0"/>
        <v>0.13333333333333333</v>
      </c>
      <c r="Q38" s="6">
        <f t="shared" si="1"/>
        <v>0.17241379310344829</v>
      </c>
    </row>
    <row r="39" spans="1:17" ht="32.25" customHeight="1">
      <c r="A39" s="48" t="s">
        <v>65</v>
      </c>
      <c r="B39" s="23" t="s">
        <v>140</v>
      </c>
      <c r="C39" s="82"/>
      <c r="D39" s="20">
        <v>5</v>
      </c>
      <c r="E39" s="20">
        <v>1</v>
      </c>
      <c r="F39" s="21" t="s">
        <v>29</v>
      </c>
      <c r="G39" s="82"/>
      <c r="H39" s="20">
        <v>5</v>
      </c>
      <c r="I39" s="20">
        <v>1</v>
      </c>
      <c r="J39" s="21" t="s">
        <v>29</v>
      </c>
      <c r="K39" s="42"/>
      <c r="N39" s="6">
        <f>E39/E48</f>
        <v>1.3333333333333334E-2</v>
      </c>
      <c r="O39" s="6">
        <f>I39/I48</f>
        <v>1.7241379310344827E-2</v>
      </c>
      <c r="P39" s="6">
        <f t="shared" si="0"/>
        <v>6.6666666666666666E-2</v>
      </c>
      <c r="Q39" s="6">
        <f t="shared" si="1"/>
        <v>8.6206896551724144E-2</v>
      </c>
    </row>
    <row r="40" spans="1:17" ht="50.25" customHeight="1">
      <c r="A40" s="48" t="s">
        <v>66</v>
      </c>
      <c r="B40" s="23" t="s">
        <v>141</v>
      </c>
      <c r="C40" s="77"/>
      <c r="D40" s="20">
        <v>4</v>
      </c>
      <c r="E40" s="20">
        <v>1</v>
      </c>
      <c r="F40" s="22" t="s">
        <v>32</v>
      </c>
      <c r="G40" s="77"/>
      <c r="H40" s="20">
        <v>4</v>
      </c>
      <c r="I40" s="20">
        <v>1</v>
      </c>
      <c r="J40" s="22" t="s">
        <v>32</v>
      </c>
      <c r="K40" s="42"/>
      <c r="N40" s="6">
        <f>E40/E48</f>
        <v>1.3333333333333334E-2</v>
      </c>
      <c r="O40" s="6">
        <f>I40/I48</f>
        <v>1.7241379310344827E-2</v>
      </c>
      <c r="P40" s="6">
        <f t="shared" si="0"/>
        <v>5.3333333333333337E-2</v>
      </c>
      <c r="Q40" s="6">
        <f t="shared" si="1"/>
        <v>6.8965517241379309E-2</v>
      </c>
    </row>
    <row r="41" spans="1:17" ht="39.75" customHeight="1">
      <c r="A41" s="48" t="s">
        <v>67</v>
      </c>
      <c r="B41" s="23" t="s">
        <v>142</v>
      </c>
      <c r="C41" s="76" t="s">
        <v>143</v>
      </c>
      <c r="D41" s="20">
        <v>5</v>
      </c>
      <c r="E41" s="20">
        <v>1</v>
      </c>
      <c r="F41" s="21" t="s">
        <v>29</v>
      </c>
      <c r="G41" s="76" t="s">
        <v>110</v>
      </c>
      <c r="H41" s="20">
        <v>5</v>
      </c>
      <c r="I41" s="20">
        <v>1</v>
      </c>
      <c r="J41" s="21" t="s">
        <v>29</v>
      </c>
      <c r="K41" s="42"/>
      <c r="N41" s="6">
        <f>E41/E48</f>
        <v>1.3333333333333334E-2</v>
      </c>
      <c r="O41" s="6">
        <f>I41/I48</f>
        <v>1.7241379310344827E-2</v>
      </c>
      <c r="P41" s="6">
        <f t="shared" si="0"/>
        <v>6.6666666666666666E-2</v>
      </c>
      <c r="Q41" s="6">
        <f t="shared" si="1"/>
        <v>8.6206896551724144E-2</v>
      </c>
    </row>
    <row r="42" spans="1:17" ht="32.25" customHeight="1">
      <c r="A42" s="48" t="s">
        <v>68</v>
      </c>
      <c r="B42" s="23" t="s">
        <v>184</v>
      </c>
      <c r="C42" s="82"/>
      <c r="D42" s="20">
        <v>4</v>
      </c>
      <c r="E42" s="20">
        <v>2</v>
      </c>
      <c r="F42" s="21" t="s">
        <v>26</v>
      </c>
      <c r="G42" s="82"/>
      <c r="H42" s="20">
        <v>3</v>
      </c>
      <c r="I42" s="20">
        <v>2</v>
      </c>
      <c r="J42" s="22" t="s">
        <v>27</v>
      </c>
      <c r="K42" s="42"/>
      <c r="N42" s="6">
        <f>E42/E48</f>
        <v>2.6666666666666668E-2</v>
      </c>
      <c r="O42" s="6">
        <f>I42/I48</f>
        <v>3.4482758620689655E-2</v>
      </c>
      <c r="P42" s="6">
        <f t="shared" si="0"/>
        <v>0.10666666666666667</v>
      </c>
      <c r="Q42" s="6">
        <f t="shared" si="1"/>
        <v>0.10344827586206896</v>
      </c>
    </row>
    <row r="43" spans="1:17" ht="55.5" customHeight="1">
      <c r="A43" s="48" t="s">
        <v>69</v>
      </c>
      <c r="B43" s="23" t="s">
        <v>185</v>
      </c>
      <c r="C43" s="77"/>
      <c r="D43" s="20">
        <v>5</v>
      </c>
      <c r="E43" s="20">
        <v>1</v>
      </c>
      <c r="F43" s="21" t="s">
        <v>29</v>
      </c>
      <c r="G43" s="77"/>
      <c r="H43" s="20">
        <v>5</v>
      </c>
      <c r="I43" s="20">
        <v>1</v>
      </c>
      <c r="J43" s="21" t="s">
        <v>29</v>
      </c>
      <c r="K43" s="42"/>
      <c r="N43" s="6">
        <f>E43/E48</f>
        <v>1.3333333333333334E-2</v>
      </c>
      <c r="O43" s="6">
        <f>I43/I48</f>
        <v>1.7241379310344827E-2</v>
      </c>
      <c r="P43" s="6">
        <f t="shared" si="0"/>
        <v>6.6666666666666666E-2</v>
      </c>
      <c r="Q43" s="6">
        <f t="shared" si="1"/>
        <v>8.6206896551724144E-2</v>
      </c>
    </row>
    <row r="44" spans="1:17" ht="60" customHeight="1">
      <c r="A44" s="48" t="s">
        <v>186</v>
      </c>
      <c r="B44" s="23" t="s">
        <v>135</v>
      </c>
      <c r="C44" s="48" t="s">
        <v>187</v>
      </c>
      <c r="D44" s="20">
        <v>5</v>
      </c>
      <c r="E44" s="20">
        <v>1</v>
      </c>
      <c r="F44" s="21" t="s">
        <v>29</v>
      </c>
      <c r="G44" s="48" t="s">
        <v>93</v>
      </c>
      <c r="H44" s="20">
        <v>5</v>
      </c>
      <c r="I44" s="20">
        <v>1</v>
      </c>
      <c r="J44" s="21" t="s">
        <v>29</v>
      </c>
      <c r="K44" s="42"/>
      <c r="N44" s="6">
        <f>E44/E48</f>
        <v>1.3333333333333334E-2</v>
      </c>
      <c r="O44" s="6">
        <f>I44/I48</f>
        <v>1.7241379310344827E-2</v>
      </c>
      <c r="P44" s="6">
        <f t="shared" si="0"/>
        <v>6.6666666666666666E-2</v>
      </c>
      <c r="Q44" s="6">
        <f t="shared" si="1"/>
        <v>8.6206896551724144E-2</v>
      </c>
    </row>
    <row r="45" spans="1:17" ht="63.75" customHeight="1">
      <c r="A45" s="48" t="s">
        <v>149</v>
      </c>
      <c r="B45" s="25" t="s">
        <v>188</v>
      </c>
      <c r="C45" s="48" t="s">
        <v>206</v>
      </c>
      <c r="D45" s="27">
        <v>2</v>
      </c>
      <c r="E45" s="27">
        <v>2</v>
      </c>
      <c r="F45" s="22" t="s">
        <v>32</v>
      </c>
      <c r="G45" s="48" t="s">
        <v>93</v>
      </c>
      <c r="H45" s="27">
        <v>2</v>
      </c>
      <c r="I45" s="27">
        <v>1</v>
      </c>
      <c r="J45" s="22" t="s">
        <v>72</v>
      </c>
      <c r="K45" s="42"/>
      <c r="N45" s="6">
        <f>E45/E48</f>
        <v>2.6666666666666668E-2</v>
      </c>
      <c r="O45" s="6">
        <f>I45/I48</f>
        <v>1.7241379310344827E-2</v>
      </c>
      <c r="P45" s="6">
        <f>N45*D45</f>
        <v>5.3333333333333337E-2</v>
      </c>
      <c r="Q45" s="6">
        <f>O45*H45</f>
        <v>3.4482758620689655E-2</v>
      </c>
    </row>
    <row r="46" spans="1:17" ht="59.25" customHeight="1">
      <c r="A46" s="48" t="s">
        <v>71</v>
      </c>
      <c r="B46" s="23" t="s">
        <v>189</v>
      </c>
      <c r="C46" s="76" t="s">
        <v>116</v>
      </c>
      <c r="D46" s="20">
        <v>1</v>
      </c>
      <c r="E46" s="20">
        <v>1</v>
      </c>
      <c r="F46" s="22" t="s">
        <v>39</v>
      </c>
      <c r="G46" s="76" t="s">
        <v>93</v>
      </c>
      <c r="H46" s="20">
        <v>1</v>
      </c>
      <c r="I46" s="20">
        <v>1</v>
      </c>
      <c r="J46" s="22" t="s">
        <v>39</v>
      </c>
      <c r="K46" s="42"/>
      <c r="N46" s="6">
        <f>E46/E48</f>
        <v>1.3333333333333334E-2</v>
      </c>
      <c r="O46" s="6">
        <f>I46/I48</f>
        <v>1.7241379310344827E-2</v>
      </c>
      <c r="P46" s="6">
        <f t="shared" si="0"/>
        <v>1.3333333333333334E-2</v>
      </c>
      <c r="Q46" s="6">
        <f t="shared" si="1"/>
        <v>1.7241379310344827E-2</v>
      </c>
    </row>
    <row r="47" spans="1:17" ht="45" customHeight="1">
      <c r="A47" s="48" t="s">
        <v>73</v>
      </c>
      <c r="B47" s="23" t="s">
        <v>190</v>
      </c>
      <c r="C47" s="77"/>
      <c r="D47" s="20">
        <v>1</v>
      </c>
      <c r="E47" s="20">
        <v>1</v>
      </c>
      <c r="F47" s="22" t="s">
        <v>39</v>
      </c>
      <c r="G47" s="77"/>
      <c r="H47" s="20">
        <v>1</v>
      </c>
      <c r="I47" s="20">
        <v>1</v>
      </c>
      <c r="J47" s="22" t="s">
        <v>39</v>
      </c>
      <c r="K47" s="42"/>
      <c r="N47" s="6">
        <f>E47/E48</f>
        <v>1.3333333333333334E-2</v>
      </c>
      <c r="O47" s="6">
        <f>I47/I48</f>
        <v>1.7241379310344827E-2</v>
      </c>
      <c r="P47" s="6">
        <f t="shared" si="0"/>
        <v>1.3333333333333334E-2</v>
      </c>
      <c r="Q47" s="6">
        <f t="shared" si="1"/>
        <v>1.7241379310344827E-2</v>
      </c>
    </row>
    <row r="48" spans="1:17" ht="13.5" customHeight="1">
      <c r="A48" s="28"/>
      <c r="B48" s="29"/>
      <c r="C48" s="30" t="s">
        <v>74</v>
      </c>
      <c r="D48" s="31">
        <f>SUM(D15:D47)</f>
        <v>78</v>
      </c>
      <c r="E48" s="31">
        <f>SUM(E15:E47)</f>
        <v>75</v>
      </c>
      <c r="F48" s="32"/>
      <c r="G48" s="31"/>
      <c r="H48" s="31">
        <f>SUM(H15:H47)</f>
        <v>68</v>
      </c>
      <c r="I48" s="31">
        <f>SUM(I15:I47)</f>
        <v>58</v>
      </c>
      <c r="J48" s="32"/>
      <c r="P48" s="7"/>
    </row>
    <row r="49" spans="1:11" ht="11.25" customHeight="1">
      <c r="A49" s="59" t="s">
        <v>75</v>
      </c>
      <c r="B49" s="59"/>
      <c r="C49" s="59"/>
      <c r="D49" s="59"/>
      <c r="E49" s="59"/>
      <c r="F49" s="33">
        <f>SUM(P15:P47)</f>
        <v>2.026666666666666</v>
      </c>
      <c r="G49" s="47"/>
      <c r="H49" s="47"/>
      <c r="I49" s="47"/>
      <c r="J49" s="33">
        <f>SUM(Q15:Q47)</f>
        <v>1.8103448275862073</v>
      </c>
      <c r="K49" s="42"/>
    </row>
    <row r="50" spans="1:11">
      <c r="A50" s="60" t="s">
        <v>92</v>
      </c>
      <c r="B50" s="61"/>
      <c r="C50" s="61"/>
      <c r="D50" s="61"/>
      <c r="E50" s="61"/>
      <c r="F50" s="61"/>
      <c r="G50" s="61"/>
    </row>
    <row r="51" spans="1:11" ht="3" customHeight="1"/>
    <row r="52" spans="1:11" ht="18" customHeight="1">
      <c r="A52" s="64" t="s">
        <v>3</v>
      </c>
      <c r="B52" s="64"/>
      <c r="C52" s="64"/>
      <c r="D52" s="64"/>
      <c r="E52" s="1"/>
      <c r="F52" s="12"/>
      <c r="G52" s="1"/>
      <c r="H52" s="1"/>
      <c r="I52" s="1"/>
      <c r="J52" s="12"/>
    </row>
    <row r="53" spans="1:11" ht="3.75" customHeight="1">
      <c r="A53" s="2"/>
      <c r="B53"/>
      <c r="E53" s="1"/>
      <c r="F53" s="12"/>
      <c r="G53" s="1"/>
      <c r="H53" s="1"/>
      <c r="I53" s="1"/>
      <c r="J53" s="12"/>
    </row>
    <row r="54" spans="1:11" ht="29.25" customHeight="1">
      <c r="A54" s="34" t="s">
        <v>4</v>
      </c>
      <c r="B54" s="65" t="s">
        <v>5</v>
      </c>
      <c r="C54" s="65"/>
      <c r="D54" s="66" t="s">
        <v>6</v>
      </c>
      <c r="E54" s="66"/>
      <c r="F54" s="66"/>
      <c r="G54" s="35" t="s">
        <v>7</v>
      </c>
      <c r="H54" s="3"/>
      <c r="I54" s="1"/>
      <c r="J54" s="12"/>
    </row>
    <row r="55" spans="1:11" ht="20.25" customHeight="1">
      <c r="A55" s="34" t="s">
        <v>8</v>
      </c>
      <c r="B55" s="65" t="s">
        <v>9</v>
      </c>
      <c r="C55" s="65"/>
      <c r="D55" s="66" t="s">
        <v>10</v>
      </c>
      <c r="E55" s="66"/>
      <c r="F55" s="66"/>
      <c r="G55" s="35" t="s">
        <v>11</v>
      </c>
      <c r="H55" s="3"/>
      <c r="I55" s="1"/>
      <c r="J55" s="12"/>
    </row>
  </sheetData>
  <mergeCells count="34">
    <mergeCell ref="C46:C47"/>
    <mergeCell ref="G46:G47"/>
    <mergeCell ref="C22:C23"/>
    <mergeCell ref="G38:G40"/>
    <mergeCell ref="G41:G43"/>
    <mergeCell ref="C38:C40"/>
    <mergeCell ref="C41:C43"/>
    <mergeCell ref="A49:E49"/>
    <mergeCell ref="A50:G50"/>
    <mergeCell ref="A52:D52"/>
    <mergeCell ref="B54:C54"/>
    <mergeCell ref="D54:F54"/>
    <mergeCell ref="B55:C55"/>
    <mergeCell ref="D55:F55"/>
    <mergeCell ref="N13:O13"/>
    <mergeCell ref="P13:Q13"/>
    <mergeCell ref="C27:C29"/>
    <mergeCell ref="G27:G29"/>
    <mergeCell ref="C33:C34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Медицинская сестра, Поликлиника&amp;R&amp;"Times New Roman,обычный"&amp;8&amp;P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3"/>
  <sheetViews>
    <sheetView view="pageBreakPreview" topLeftCell="A7" zoomScale="80" zoomScaleNormal="90" zoomScaleSheetLayoutView="80" zoomScalePageLayoutView="90" workbookViewId="0">
      <selection activeCell="E15" sqref="E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300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  <row r="22" spans="1:5" ht="30">
      <c r="A22" s="37"/>
      <c r="B22" s="8"/>
      <c r="C22" s="36" t="s">
        <v>319</v>
      </c>
      <c r="D22" s="56"/>
      <c r="E22" s="37"/>
    </row>
    <row r="23" spans="1:5" ht="16.5">
      <c r="A23" s="10" t="s">
        <v>79</v>
      </c>
      <c r="B23" s="10"/>
      <c r="C23" s="9" t="s">
        <v>83</v>
      </c>
      <c r="D23" s="10"/>
      <c r="E23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Врач-акушер-гинеколог, Поликлиника&amp;R&amp;"Times New Roman,обычный"&amp;8 8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2:G57"/>
  <sheetViews>
    <sheetView view="pageBreakPreview" topLeftCell="A40" zoomScale="80" zoomScaleNormal="90" zoomScaleSheetLayoutView="80" zoomScalePageLayoutView="90" workbookViewId="0">
      <selection activeCell="D50" sqref="D50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2" spans="1:7" ht="15.75">
      <c r="A2" s="57" t="s">
        <v>191</v>
      </c>
      <c r="B2" s="58"/>
      <c r="F2" s="11"/>
    </row>
    <row r="3" spans="1:7">
      <c r="B3" s="4"/>
      <c r="F3" s="11"/>
    </row>
    <row r="4" spans="1:7" ht="15.75">
      <c r="A4" s="57" t="s">
        <v>76</v>
      </c>
      <c r="B4" s="57"/>
    </row>
    <row r="5" spans="1:7" ht="8.25" customHeight="1"/>
    <row r="6" spans="1:7" ht="30">
      <c r="A6" s="36" t="s">
        <v>192</v>
      </c>
      <c r="B6" s="8"/>
      <c r="C6" s="36" t="s">
        <v>193</v>
      </c>
      <c r="D6" s="8"/>
      <c r="E6" s="37"/>
      <c r="F6" s="13"/>
      <c r="G6" s="37"/>
    </row>
    <row r="7" spans="1:7" ht="16.5">
      <c r="A7" s="9" t="s">
        <v>77</v>
      </c>
      <c r="B7" s="9"/>
      <c r="C7" s="9" t="s">
        <v>78</v>
      </c>
      <c r="D7" s="9"/>
      <c r="E7" s="9" t="s">
        <v>79</v>
      </c>
      <c r="F7" s="9"/>
      <c r="G7" s="9" t="s">
        <v>80</v>
      </c>
    </row>
    <row r="8" spans="1:7" ht="8.25" customHeight="1"/>
    <row r="9" spans="1:7" ht="15.75">
      <c r="A9" s="57" t="s">
        <v>81</v>
      </c>
      <c r="B9" s="57"/>
    </row>
    <row r="10" spans="1:7" ht="10.5" customHeight="1"/>
    <row r="11" spans="1:7" ht="15.75">
      <c r="A11" s="36" t="s">
        <v>146</v>
      </c>
      <c r="B11" s="8"/>
      <c r="C11" s="36" t="s">
        <v>194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195</v>
      </c>
      <c r="B13" s="8"/>
      <c r="C13" s="36" t="s">
        <v>196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15.75">
      <c r="A15" s="36" t="s">
        <v>197</v>
      </c>
      <c r="B15" s="8"/>
      <c r="C15" s="36" t="s">
        <v>198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7" ht="60">
      <c r="A17" s="36" t="s">
        <v>199</v>
      </c>
      <c r="B17" s="8"/>
      <c r="C17" s="36" t="s">
        <v>200</v>
      </c>
      <c r="D17" s="8"/>
      <c r="E17" s="37"/>
      <c r="F17" s="13"/>
      <c r="G17" s="37"/>
    </row>
    <row r="18" spans="1:7" ht="16.5">
      <c r="A18" s="9" t="s">
        <v>77</v>
      </c>
      <c r="B18" s="9"/>
      <c r="C18" s="9" t="s">
        <v>78</v>
      </c>
      <c r="D18" s="9"/>
      <c r="E18" s="9" t="s">
        <v>79</v>
      </c>
      <c r="F18" s="9"/>
      <c r="G18" s="9" t="s">
        <v>80</v>
      </c>
    </row>
    <row r="19" spans="1:7" ht="12.75" customHeight="1"/>
    <row r="20" spans="1:7" ht="15.75">
      <c r="A20" s="57" t="s">
        <v>82</v>
      </c>
      <c r="B20" s="57"/>
      <c r="C20" s="55"/>
    </row>
    <row r="21" spans="1:7" ht="8.25" customHeight="1"/>
    <row r="22" spans="1:7" ht="30">
      <c r="A22" s="37"/>
      <c r="B22" s="8"/>
      <c r="C22" s="36" t="s">
        <v>263</v>
      </c>
      <c r="D22" s="56"/>
      <c r="E22" s="37"/>
    </row>
    <row r="23" spans="1:7" ht="16.5">
      <c r="A23" s="10" t="s">
        <v>79</v>
      </c>
      <c r="B23" s="10"/>
      <c r="C23" s="9" t="s">
        <v>83</v>
      </c>
      <c r="D23" s="10"/>
      <c r="E23" s="10" t="s">
        <v>80</v>
      </c>
    </row>
    <row r="24" spans="1:7" ht="15.75">
      <c r="A24" s="37"/>
      <c r="B24" s="8"/>
      <c r="C24" s="36" t="s">
        <v>268</v>
      </c>
      <c r="D24" s="56"/>
      <c r="E24" s="37"/>
    </row>
    <row r="25" spans="1:7" ht="16.5">
      <c r="A25" s="10" t="s">
        <v>79</v>
      </c>
      <c r="B25" s="10"/>
      <c r="C25" s="9" t="s">
        <v>83</v>
      </c>
      <c r="D25" s="10"/>
      <c r="E25" s="10" t="s">
        <v>80</v>
      </c>
    </row>
    <row r="26" spans="1:7" ht="15.75">
      <c r="A26" s="37"/>
      <c r="B26" s="8"/>
      <c r="C26" s="36" t="s">
        <v>269</v>
      </c>
      <c r="D26" s="56"/>
      <c r="E26" s="37"/>
    </row>
    <row r="27" spans="1:7" ht="16.5">
      <c r="A27" s="10" t="s">
        <v>79</v>
      </c>
      <c r="B27" s="10"/>
      <c r="C27" s="9" t="s">
        <v>83</v>
      </c>
      <c r="D27" s="10"/>
      <c r="E27" s="10" t="s">
        <v>80</v>
      </c>
    </row>
    <row r="28" spans="1:7" ht="15.75">
      <c r="A28" s="37"/>
      <c r="B28" s="8"/>
      <c r="C28" s="36" t="s">
        <v>272</v>
      </c>
      <c r="D28" s="56"/>
      <c r="E28" s="37"/>
    </row>
    <row r="29" spans="1:7" ht="16.5">
      <c r="A29" s="10" t="s">
        <v>79</v>
      </c>
      <c r="B29" s="10"/>
      <c r="C29" s="9" t="s">
        <v>83</v>
      </c>
      <c r="D29" s="10"/>
      <c r="E29" s="10" t="s">
        <v>80</v>
      </c>
    </row>
    <row r="30" spans="1:7" ht="15.75">
      <c r="A30" s="37"/>
      <c r="B30" s="8"/>
      <c r="C30" s="36" t="s">
        <v>274</v>
      </c>
      <c r="D30" s="56"/>
      <c r="E30" s="37"/>
    </row>
    <row r="31" spans="1:7" ht="16.5">
      <c r="A31" s="10" t="s">
        <v>79</v>
      </c>
      <c r="B31" s="10"/>
      <c r="C31" s="9" t="s">
        <v>83</v>
      </c>
      <c r="D31" s="10"/>
      <c r="E31" s="10" t="s">
        <v>80</v>
      </c>
    </row>
    <row r="32" spans="1:7" ht="15.75">
      <c r="A32" s="37"/>
      <c r="B32" s="8"/>
      <c r="C32" s="36" t="s">
        <v>275</v>
      </c>
      <c r="D32" s="56"/>
      <c r="E32" s="37"/>
    </row>
    <row r="33" spans="1:5" ht="16.5">
      <c r="A33" s="10" t="s">
        <v>79</v>
      </c>
      <c r="B33" s="10"/>
      <c r="C33" s="9" t="s">
        <v>83</v>
      </c>
      <c r="D33" s="10"/>
      <c r="E33" s="10" t="s">
        <v>80</v>
      </c>
    </row>
    <row r="34" spans="1:5" ht="15.75">
      <c r="A34" s="37"/>
      <c r="B34" s="8"/>
      <c r="C34" s="36" t="s">
        <v>289</v>
      </c>
      <c r="D34" s="56"/>
      <c r="E34" s="37"/>
    </row>
    <row r="35" spans="1:5" ht="16.5">
      <c r="A35" s="10" t="s">
        <v>79</v>
      </c>
      <c r="B35" s="10"/>
      <c r="C35" s="9" t="s">
        <v>83</v>
      </c>
      <c r="D35" s="10"/>
      <c r="E35" s="10" t="s">
        <v>80</v>
      </c>
    </row>
    <row r="36" spans="1:5" ht="15.75">
      <c r="A36" s="37"/>
      <c r="B36" s="8"/>
      <c r="C36" s="36" t="s">
        <v>290</v>
      </c>
      <c r="D36" s="56"/>
      <c r="E36" s="37"/>
    </row>
    <row r="37" spans="1:5" ht="16.5">
      <c r="A37" s="10" t="s">
        <v>79</v>
      </c>
      <c r="B37" s="10"/>
      <c r="C37" s="9" t="s">
        <v>83</v>
      </c>
      <c r="D37" s="10"/>
      <c r="E37" s="10" t="s">
        <v>80</v>
      </c>
    </row>
    <row r="38" spans="1:5" ht="30">
      <c r="A38" s="37"/>
      <c r="B38" s="8"/>
      <c r="C38" s="36" t="s">
        <v>294</v>
      </c>
      <c r="D38" s="56"/>
      <c r="E38" s="37"/>
    </row>
    <row r="39" spans="1:5" ht="16.5">
      <c r="A39" s="10" t="s">
        <v>79</v>
      </c>
      <c r="B39" s="10"/>
      <c r="C39" s="9" t="s">
        <v>83</v>
      </c>
      <c r="D39" s="10"/>
      <c r="E39" s="10" t="s">
        <v>80</v>
      </c>
    </row>
    <row r="40" spans="1:5" ht="15.75">
      <c r="A40" s="37"/>
      <c r="B40" s="8"/>
      <c r="C40" s="36" t="s">
        <v>298</v>
      </c>
      <c r="D40" s="56"/>
      <c r="E40" s="37"/>
    </row>
    <row r="41" spans="1:5" ht="16.5">
      <c r="A41" s="10" t="s">
        <v>79</v>
      </c>
      <c r="B41" s="10"/>
      <c r="C41" s="9" t="s">
        <v>83</v>
      </c>
      <c r="D41" s="10"/>
      <c r="E41" s="10" t="s">
        <v>80</v>
      </c>
    </row>
    <row r="42" spans="1:5" ht="15.75">
      <c r="A42" s="37"/>
      <c r="B42" s="8"/>
      <c r="C42" s="36" t="s">
        <v>302</v>
      </c>
      <c r="D42" s="56"/>
      <c r="E42" s="37"/>
    </row>
    <row r="43" spans="1:5" ht="16.5">
      <c r="A43" s="10" t="s">
        <v>79</v>
      </c>
      <c r="B43" s="10"/>
      <c r="C43" s="9" t="s">
        <v>83</v>
      </c>
      <c r="D43" s="10"/>
      <c r="E43" s="10" t="s">
        <v>80</v>
      </c>
    </row>
    <row r="44" spans="1:5" ht="30">
      <c r="A44" s="37"/>
      <c r="B44" s="8"/>
      <c r="C44" s="36" t="s">
        <v>306</v>
      </c>
      <c r="D44" s="56"/>
      <c r="E44" s="37"/>
    </row>
    <row r="45" spans="1:5" ht="16.5">
      <c r="A45" s="10" t="s">
        <v>79</v>
      </c>
      <c r="B45" s="10"/>
      <c r="C45" s="9" t="s">
        <v>83</v>
      </c>
      <c r="D45" s="10"/>
      <c r="E45" s="10" t="s">
        <v>80</v>
      </c>
    </row>
    <row r="46" spans="1:5" ht="15.75">
      <c r="A46" s="37"/>
      <c r="B46" s="8"/>
      <c r="C46" s="36" t="s">
        <v>307</v>
      </c>
      <c r="D46" s="56"/>
      <c r="E46" s="37"/>
    </row>
    <row r="47" spans="1:5" ht="16.5">
      <c r="A47" s="10" t="s">
        <v>79</v>
      </c>
      <c r="B47" s="10"/>
      <c r="C47" s="9" t="s">
        <v>83</v>
      </c>
      <c r="D47" s="10"/>
      <c r="E47" s="10" t="s">
        <v>80</v>
      </c>
    </row>
    <row r="48" spans="1:5" ht="15.75">
      <c r="A48" s="37"/>
      <c r="B48" s="8"/>
      <c r="C48" s="36" t="s">
        <v>310</v>
      </c>
      <c r="D48" s="56"/>
      <c r="E48" s="37"/>
    </row>
    <row r="49" spans="1:5" ht="16.5">
      <c r="A49" s="10" t="s">
        <v>79</v>
      </c>
      <c r="B49" s="10"/>
      <c r="C49" s="9" t="s">
        <v>83</v>
      </c>
      <c r="D49" s="10"/>
      <c r="E49" s="10" t="s">
        <v>80</v>
      </c>
    </row>
    <row r="50" spans="1:5" ht="15.75">
      <c r="A50" s="37"/>
      <c r="B50" s="8"/>
      <c r="C50" s="36" t="s">
        <v>317</v>
      </c>
      <c r="D50" s="56"/>
      <c r="E50" s="37"/>
    </row>
    <row r="51" spans="1:5" ht="16.5">
      <c r="A51" s="10" t="s">
        <v>79</v>
      </c>
      <c r="B51" s="10"/>
      <c r="C51" s="9" t="s">
        <v>83</v>
      </c>
      <c r="D51" s="10"/>
      <c r="E51" s="10" t="s">
        <v>80</v>
      </c>
    </row>
    <row r="52" spans="1:5" ht="15.75">
      <c r="A52" s="37"/>
      <c r="B52" s="8"/>
      <c r="C52" s="36" t="s">
        <v>325</v>
      </c>
      <c r="D52" s="56"/>
      <c r="E52" s="37"/>
    </row>
    <row r="53" spans="1:5" ht="16.5">
      <c r="A53" s="10" t="s">
        <v>79</v>
      </c>
      <c r="B53" s="10"/>
      <c r="C53" s="9" t="s">
        <v>83</v>
      </c>
      <c r="D53" s="10"/>
      <c r="E53" s="10" t="s">
        <v>80</v>
      </c>
    </row>
    <row r="54" spans="1:5" ht="15.75">
      <c r="A54" s="37"/>
      <c r="B54" s="8"/>
      <c r="C54" s="36" t="s">
        <v>329</v>
      </c>
      <c r="D54" s="56"/>
      <c r="E54" s="37"/>
    </row>
    <row r="55" spans="1:5" ht="16.5">
      <c r="A55" s="10" t="s">
        <v>79</v>
      </c>
      <c r="B55" s="10"/>
      <c r="C55" s="9" t="s">
        <v>83</v>
      </c>
      <c r="D55" s="10"/>
      <c r="E55" s="10" t="s">
        <v>80</v>
      </c>
    </row>
    <row r="56" spans="1:5" ht="15.75">
      <c r="A56" s="37"/>
      <c r="B56" s="8"/>
      <c r="C56" s="36" t="s">
        <v>332</v>
      </c>
      <c r="D56" s="56"/>
      <c r="E56" s="37"/>
    </row>
    <row r="57" spans="1:5" ht="16.5">
      <c r="A57" s="10" t="s">
        <v>79</v>
      </c>
      <c r="B57" s="10"/>
      <c r="C57" s="9" t="s">
        <v>83</v>
      </c>
      <c r="D57" s="10"/>
      <c r="E57" s="10" t="s">
        <v>80</v>
      </c>
    </row>
  </sheetData>
  <mergeCells count="4">
    <mergeCell ref="A4:B4"/>
    <mergeCell ref="A9:B9"/>
    <mergeCell ref="A20:B20"/>
    <mergeCell ref="A2:B2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Медицинская сестра, Поликлиника&amp;R&amp;"Times New Roman,обычный"&amp;8 7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3"/>
  <sheetViews>
    <sheetView view="pageBreakPreview" topLeftCell="A7" zoomScale="80" zoomScaleNormal="100" zoomScaleSheetLayoutView="80" workbookViewId="0">
      <selection activeCell="A7" sqref="A7:J7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240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239</v>
      </c>
      <c r="B9" s="58"/>
      <c r="C9" s="58"/>
      <c r="D9" s="58"/>
      <c r="E9" s="58"/>
      <c r="F9" s="58"/>
      <c r="G9" s="58"/>
      <c r="H9" s="58"/>
      <c r="I9" s="58"/>
      <c r="J9" s="58"/>
    </row>
    <row r="11" spans="1:17" ht="24" customHeight="1">
      <c r="A11" s="62" t="s">
        <v>12</v>
      </c>
      <c r="B11" s="68" t="s">
        <v>13</v>
      </c>
      <c r="C11" s="62" t="s">
        <v>14</v>
      </c>
      <c r="D11" s="62" t="s">
        <v>15</v>
      </c>
      <c r="E11" s="62"/>
      <c r="F11" s="62"/>
      <c r="G11" s="69" t="s">
        <v>16</v>
      </c>
      <c r="H11" s="62" t="s">
        <v>17</v>
      </c>
      <c r="I11" s="62"/>
      <c r="J11" s="62"/>
      <c r="K11" s="42"/>
    </row>
    <row r="12" spans="1:17" ht="36" customHeight="1">
      <c r="A12" s="62"/>
      <c r="B12" s="68"/>
      <c r="C12" s="62"/>
      <c r="D12" s="48" t="s">
        <v>18</v>
      </c>
      <c r="E12" s="48" t="s">
        <v>19</v>
      </c>
      <c r="F12" s="49" t="s">
        <v>20</v>
      </c>
      <c r="G12" s="69"/>
      <c r="H12" s="48" t="s">
        <v>18</v>
      </c>
      <c r="I12" s="48" t="s">
        <v>19</v>
      </c>
      <c r="J12" s="49" t="s">
        <v>20</v>
      </c>
      <c r="K12" s="42"/>
      <c r="N12" s="62" t="s">
        <v>21</v>
      </c>
      <c r="O12" s="67"/>
      <c r="P12" s="62" t="s">
        <v>22</v>
      </c>
      <c r="Q12" s="67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42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46" customHeight="1">
      <c r="A14" s="39" t="s">
        <v>112</v>
      </c>
      <c r="B14" s="19" t="s">
        <v>25</v>
      </c>
      <c r="C14" s="48" t="s">
        <v>152</v>
      </c>
      <c r="D14" s="20">
        <v>2</v>
      </c>
      <c r="E14" s="20">
        <v>2</v>
      </c>
      <c r="F14" s="22" t="s">
        <v>32</v>
      </c>
      <c r="G14" s="48" t="s">
        <v>136</v>
      </c>
      <c r="H14" s="20">
        <v>2</v>
      </c>
      <c r="I14" s="20">
        <v>1</v>
      </c>
      <c r="J14" s="22" t="s">
        <v>72</v>
      </c>
      <c r="K14" s="42"/>
      <c r="N14" s="6">
        <f>E14/E44</f>
        <v>2.9850746268656716E-2</v>
      </c>
      <c r="O14" s="6">
        <f>I14/I44</f>
        <v>1.9230769230769232E-2</v>
      </c>
      <c r="P14" s="6">
        <f>N14*D14</f>
        <v>5.9701492537313432E-2</v>
      </c>
      <c r="Q14" s="6">
        <f>O14*H14</f>
        <v>3.8461538461538464E-2</v>
      </c>
    </row>
    <row r="15" spans="1:17" ht="93.75" customHeight="1">
      <c r="A15" s="48" t="s">
        <v>30</v>
      </c>
      <c r="B15" s="19" t="s">
        <v>31</v>
      </c>
      <c r="C15" s="48" t="s">
        <v>113</v>
      </c>
      <c r="D15" s="20">
        <v>2</v>
      </c>
      <c r="E15" s="20">
        <v>2</v>
      </c>
      <c r="F15" s="22" t="s">
        <v>32</v>
      </c>
      <c r="G15" s="48" t="s">
        <v>114</v>
      </c>
      <c r="H15" s="20">
        <v>2</v>
      </c>
      <c r="I15" s="20">
        <v>1</v>
      </c>
      <c r="J15" s="22" t="s">
        <v>72</v>
      </c>
      <c r="N15" s="6">
        <f>E15/E44</f>
        <v>2.9850746268656716E-2</v>
      </c>
      <c r="O15" s="6">
        <f>I15/I44</f>
        <v>1.9230769230769232E-2</v>
      </c>
      <c r="P15" s="6">
        <f t="shared" ref="P15:P38" si="0">N15*D15</f>
        <v>5.9701492537313432E-2</v>
      </c>
      <c r="Q15" s="6">
        <f t="shared" ref="Q15:Q38" si="1">O15*H15</f>
        <v>3.8461538461538464E-2</v>
      </c>
    </row>
    <row r="16" spans="1:17" ht="57" customHeight="1">
      <c r="A16" s="48" t="s">
        <v>94</v>
      </c>
      <c r="B16" s="23" t="s">
        <v>120</v>
      </c>
      <c r="C16" s="48" t="s">
        <v>95</v>
      </c>
      <c r="D16" s="20">
        <v>1</v>
      </c>
      <c r="E16" s="20">
        <v>5</v>
      </c>
      <c r="F16" s="21" t="s">
        <v>29</v>
      </c>
      <c r="G16" s="48" t="s">
        <v>93</v>
      </c>
      <c r="H16" s="20">
        <v>1</v>
      </c>
      <c r="I16" s="20">
        <v>4</v>
      </c>
      <c r="J16" s="22" t="s">
        <v>32</v>
      </c>
      <c r="N16" s="6">
        <f>E16/E44</f>
        <v>7.4626865671641784E-2</v>
      </c>
      <c r="O16" s="6">
        <f>I16/I44</f>
        <v>7.6923076923076927E-2</v>
      </c>
      <c r="P16" s="6">
        <f t="shared" si="0"/>
        <v>7.4626865671641784E-2</v>
      </c>
      <c r="Q16" s="6">
        <f>O16*H16</f>
        <v>7.6923076923076927E-2</v>
      </c>
    </row>
    <row r="17" spans="1:17" ht="110.25" customHeight="1">
      <c r="A17" s="48" t="s">
        <v>164</v>
      </c>
      <c r="B17" s="23" t="s">
        <v>163</v>
      </c>
      <c r="C17" s="48" t="s">
        <v>166</v>
      </c>
      <c r="D17" s="20">
        <v>3</v>
      </c>
      <c r="E17" s="20">
        <v>2</v>
      </c>
      <c r="F17" s="22" t="s">
        <v>27</v>
      </c>
      <c r="G17" s="48" t="s">
        <v>165</v>
      </c>
      <c r="H17" s="20">
        <v>2</v>
      </c>
      <c r="I17" s="20">
        <v>1</v>
      </c>
      <c r="J17" s="22" t="s">
        <v>72</v>
      </c>
      <c r="N17" s="6">
        <f>E17/E44</f>
        <v>2.9850746268656716E-2</v>
      </c>
      <c r="O17" s="6">
        <f>I17/I44</f>
        <v>1.9230769230769232E-2</v>
      </c>
      <c r="P17" s="6">
        <f t="shared" si="0"/>
        <v>8.9552238805970144E-2</v>
      </c>
      <c r="Q17" s="6">
        <f>O17*H17</f>
        <v>3.8461538461538464E-2</v>
      </c>
    </row>
    <row r="18" spans="1:17" ht="92.25" customHeight="1">
      <c r="A18" s="48" t="s">
        <v>96</v>
      </c>
      <c r="B18" s="23" t="s">
        <v>167</v>
      </c>
      <c r="C18" s="48" t="s">
        <v>121</v>
      </c>
      <c r="D18" s="24">
        <v>3</v>
      </c>
      <c r="E18" s="24">
        <v>2</v>
      </c>
      <c r="F18" s="22" t="s">
        <v>27</v>
      </c>
      <c r="G18" s="49" t="s">
        <v>93</v>
      </c>
      <c r="H18" s="24">
        <v>2</v>
      </c>
      <c r="I18" s="24">
        <v>1</v>
      </c>
      <c r="J18" s="22" t="s">
        <v>72</v>
      </c>
      <c r="K18" s="42"/>
      <c r="N18" s="6">
        <f>E18/E44</f>
        <v>2.9850746268656716E-2</v>
      </c>
      <c r="O18" s="6">
        <f>I18/I44</f>
        <v>1.9230769230769232E-2</v>
      </c>
      <c r="P18" s="6">
        <f t="shared" si="0"/>
        <v>8.9552238805970144E-2</v>
      </c>
      <c r="Q18" s="6">
        <f t="shared" si="1"/>
        <v>3.8461538461538464E-2</v>
      </c>
    </row>
    <row r="19" spans="1:17" ht="94.5" customHeight="1">
      <c r="A19" s="48" t="s">
        <v>35</v>
      </c>
      <c r="B19" s="23" t="s">
        <v>123</v>
      </c>
      <c r="C19" s="48" t="s">
        <v>98</v>
      </c>
      <c r="D19" s="27">
        <v>2</v>
      </c>
      <c r="E19" s="27">
        <v>2</v>
      </c>
      <c r="F19" s="22" t="s">
        <v>32</v>
      </c>
      <c r="G19" s="48" t="s">
        <v>97</v>
      </c>
      <c r="H19" s="20">
        <v>2</v>
      </c>
      <c r="I19" s="20">
        <v>1</v>
      </c>
      <c r="J19" s="22" t="s">
        <v>72</v>
      </c>
      <c r="K19" s="42"/>
      <c r="N19" s="6">
        <f>E19/E44</f>
        <v>2.9850746268656716E-2</v>
      </c>
      <c r="O19" s="6">
        <f>I19/I44</f>
        <v>1.9230769230769232E-2</v>
      </c>
      <c r="P19" s="6">
        <f t="shared" si="0"/>
        <v>5.9701492537313432E-2</v>
      </c>
      <c r="Q19" s="6">
        <f t="shared" si="1"/>
        <v>3.8461538461538464E-2</v>
      </c>
    </row>
    <row r="20" spans="1:17" ht="63" customHeight="1">
      <c r="A20" s="48" t="s">
        <v>173</v>
      </c>
      <c r="B20" s="23" t="s">
        <v>46</v>
      </c>
      <c r="C20" s="48" t="s">
        <v>180</v>
      </c>
      <c r="D20" s="20">
        <v>2</v>
      </c>
      <c r="E20" s="20">
        <v>3</v>
      </c>
      <c r="F20" s="22" t="s">
        <v>27</v>
      </c>
      <c r="G20" s="48" t="s">
        <v>93</v>
      </c>
      <c r="H20" s="20">
        <v>2</v>
      </c>
      <c r="I20" s="20">
        <v>2</v>
      </c>
      <c r="J20" s="22" t="s">
        <v>32</v>
      </c>
      <c r="K20" s="42"/>
      <c r="N20" s="6">
        <f>E20/E44</f>
        <v>4.4776119402985072E-2</v>
      </c>
      <c r="O20" s="6">
        <f>I20/I44</f>
        <v>3.8461538461538464E-2</v>
      </c>
      <c r="P20" s="6">
        <f t="shared" si="0"/>
        <v>8.9552238805970144E-2</v>
      </c>
      <c r="Q20" s="6">
        <f t="shared" si="1"/>
        <v>7.6923076923076927E-2</v>
      </c>
    </row>
    <row r="21" spans="1:17" ht="46.5" customHeight="1">
      <c r="A21" s="48" t="s">
        <v>49</v>
      </c>
      <c r="B21" s="23" t="s">
        <v>178</v>
      </c>
      <c r="C21" s="48" t="s">
        <v>115</v>
      </c>
      <c r="D21" s="27">
        <v>1</v>
      </c>
      <c r="E21" s="27">
        <v>5</v>
      </c>
      <c r="F21" s="21" t="s">
        <v>29</v>
      </c>
      <c r="G21" s="48" t="s">
        <v>99</v>
      </c>
      <c r="H21" s="20">
        <v>1</v>
      </c>
      <c r="I21" s="20">
        <v>4</v>
      </c>
      <c r="J21" s="22" t="s">
        <v>32</v>
      </c>
      <c r="K21" s="42"/>
      <c r="N21" s="6">
        <f>E21/E44</f>
        <v>7.4626865671641784E-2</v>
      </c>
      <c r="O21" s="6">
        <f>I21/I44</f>
        <v>7.6923076923076927E-2</v>
      </c>
      <c r="P21" s="6">
        <f t="shared" si="0"/>
        <v>7.4626865671641784E-2</v>
      </c>
      <c r="Q21" s="6">
        <f t="shared" si="1"/>
        <v>7.6923076923076927E-2</v>
      </c>
    </row>
    <row r="22" spans="1:17" ht="80.25" customHeight="1">
      <c r="A22" s="48" t="s">
        <v>50</v>
      </c>
      <c r="B22" s="23" t="s">
        <v>179</v>
      </c>
      <c r="C22" s="48" t="s">
        <v>103</v>
      </c>
      <c r="D22" s="27">
        <v>1</v>
      </c>
      <c r="E22" s="27">
        <v>5</v>
      </c>
      <c r="F22" s="21" t="s">
        <v>29</v>
      </c>
      <c r="G22" s="48" t="s">
        <v>104</v>
      </c>
      <c r="H22" s="20">
        <v>1</v>
      </c>
      <c r="I22" s="20">
        <v>5</v>
      </c>
      <c r="J22" s="21" t="s">
        <v>29</v>
      </c>
      <c r="K22" s="42"/>
      <c r="N22" s="6">
        <f>E22/E44</f>
        <v>7.4626865671641784E-2</v>
      </c>
      <c r="O22" s="6">
        <f>I22/I44</f>
        <v>9.6153846153846159E-2</v>
      </c>
      <c r="P22" s="6">
        <f t="shared" si="0"/>
        <v>7.4626865671641784E-2</v>
      </c>
      <c r="Q22" s="6">
        <f t="shared" si="1"/>
        <v>9.6153846153846159E-2</v>
      </c>
    </row>
    <row r="23" spans="1:17" ht="39" customHeight="1">
      <c r="A23" s="48" t="s">
        <v>53</v>
      </c>
      <c r="B23" s="23" t="s">
        <v>88</v>
      </c>
      <c r="C23" s="62" t="s">
        <v>148</v>
      </c>
      <c r="D23" s="20">
        <v>1</v>
      </c>
      <c r="E23" s="20">
        <v>3</v>
      </c>
      <c r="F23" s="22" t="s">
        <v>47</v>
      </c>
      <c r="G23" s="62" t="s">
        <v>93</v>
      </c>
      <c r="H23" s="20">
        <v>1</v>
      </c>
      <c r="I23" s="20">
        <v>2</v>
      </c>
      <c r="J23" s="22" t="s">
        <v>72</v>
      </c>
      <c r="K23" s="42"/>
      <c r="N23" s="6">
        <f>E23/E44</f>
        <v>4.4776119402985072E-2</v>
      </c>
      <c r="O23" s="6">
        <f>I23/I44</f>
        <v>3.8461538461538464E-2</v>
      </c>
      <c r="P23" s="6">
        <f t="shared" si="0"/>
        <v>4.4776119402985072E-2</v>
      </c>
      <c r="Q23" s="6">
        <f t="shared" si="1"/>
        <v>3.8461538461538464E-2</v>
      </c>
    </row>
    <row r="24" spans="1:17" ht="35.25" customHeight="1">
      <c r="A24" s="48" t="s">
        <v>55</v>
      </c>
      <c r="B24" s="23" t="s">
        <v>52</v>
      </c>
      <c r="C24" s="63"/>
      <c r="D24" s="20">
        <v>1</v>
      </c>
      <c r="E24" s="20">
        <v>1</v>
      </c>
      <c r="F24" s="22" t="s">
        <v>39</v>
      </c>
      <c r="G24" s="62"/>
      <c r="H24" s="20">
        <v>1</v>
      </c>
      <c r="I24" s="20">
        <v>1</v>
      </c>
      <c r="J24" s="22" t="s">
        <v>39</v>
      </c>
      <c r="K24" s="42"/>
      <c r="N24" s="6">
        <f>E24/E44</f>
        <v>1.4925373134328358E-2</v>
      </c>
      <c r="O24" s="6">
        <f>I24/I44</f>
        <v>1.9230769230769232E-2</v>
      </c>
      <c r="P24" s="6">
        <f t="shared" si="0"/>
        <v>1.4925373134328358E-2</v>
      </c>
      <c r="Q24" s="6">
        <f t="shared" si="1"/>
        <v>1.9230769230769232E-2</v>
      </c>
    </row>
    <row r="25" spans="1:17" ht="33" customHeight="1">
      <c r="A25" s="48" t="s">
        <v>56</v>
      </c>
      <c r="B25" s="23" t="s">
        <v>89</v>
      </c>
      <c r="C25" s="63"/>
      <c r="D25" s="20">
        <v>1</v>
      </c>
      <c r="E25" s="20">
        <v>1</v>
      </c>
      <c r="F25" s="22" t="s">
        <v>39</v>
      </c>
      <c r="G25" s="62"/>
      <c r="H25" s="20">
        <v>1</v>
      </c>
      <c r="I25" s="20">
        <v>1</v>
      </c>
      <c r="J25" s="22" t="s">
        <v>39</v>
      </c>
      <c r="K25" s="42"/>
      <c r="N25" s="6">
        <f>E25/E44</f>
        <v>1.4925373134328358E-2</v>
      </c>
      <c r="O25" s="6">
        <f>I25/I44</f>
        <v>1.9230769230769232E-2</v>
      </c>
      <c r="P25" s="6">
        <f t="shared" si="0"/>
        <v>1.4925373134328358E-2</v>
      </c>
      <c r="Q25" s="6">
        <f t="shared" si="1"/>
        <v>1.9230769230769232E-2</v>
      </c>
    </row>
    <row r="26" spans="1:17" ht="50.25" customHeight="1">
      <c r="A26" s="48" t="s">
        <v>57</v>
      </c>
      <c r="B26" s="25" t="s">
        <v>54</v>
      </c>
      <c r="C26" s="48" t="s">
        <v>90</v>
      </c>
      <c r="D26" s="20">
        <v>1</v>
      </c>
      <c r="E26" s="20">
        <v>5</v>
      </c>
      <c r="F26" s="21" t="s">
        <v>29</v>
      </c>
      <c r="G26" s="48" t="s">
        <v>93</v>
      </c>
      <c r="H26" s="20">
        <v>1</v>
      </c>
      <c r="I26" s="20">
        <v>5</v>
      </c>
      <c r="J26" s="21" t="s">
        <v>29</v>
      </c>
      <c r="K26" s="42"/>
      <c r="N26" s="6">
        <f>E26/E44</f>
        <v>7.4626865671641784E-2</v>
      </c>
      <c r="O26" s="6">
        <f>I26/I44</f>
        <v>9.6153846153846159E-2</v>
      </c>
      <c r="P26" s="6">
        <f t="shared" si="0"/>
        <v>7.4626865671641784E-2</v>
      </c>
      <c r="Q26" s="6">
        <f t="shared" si="1"/>
        <v>9.6153846153846159E-2</v>
      </c>
    </row>
    <row r="27" spans="1:17" ht="57.75" customHeight="1">
      <c r="A27" s="48" t="s">
        <v>58</v>
      </c>
      <c r="B27" s="25" t="s">
        <v>183</v>
      </c>
      <c r="C27" s="48" t="s">
        <v>105</v>
      </c>
      <c r="D27" s="20">
        <v>1</v>
      </c>
      <c r="E27" s="20">
        <v>5</v>
      </c>
      <c r="F27" s="21" t="s">
        <v>29</v>
      </c>
      <c r="G27" s="48" t="s">
        <v>106</v>
      </c>
      <c r="H27" s="20">
        <v>1</v>
      </c>
      <c r="I27" s="20">
        <v>5</v>
      </c>
      <c r="J27" s="21" t="s">
        <v>29</v>
      </c>
      <c r="K27" s="42"/>
      <c r="N27" s="6">
        <f>E27/E44</f>
        <v>7.4626865671641784E-2</v>
      </c>
      <c r="O27" s="6">
        <f>I27/I44</f>
        <v>9.6153846153846159E-2</v>
      </c>
      <c r="P27" s="6">
        <f t="shared" si="0"/>
        <v>7.4626865671641784E-2</v>
      </c>
      <c r="Q27" s="6">
        <f t="shared" si="1"/>
        <v>9.6153846153846159E-2</v>
      </c>
    </row>
    <row r="28" spans="1:17" ht="116.25" customHeight="1">
      <c r="A28" s="48" t="s">
        <v>60</v>
      </c>
      <c r="B28" s="23" t="s">
        <v>59</v>
      </c>
      <c r="C28" s="48" t="s">
        <v>107</v>
      </c>
      <c r="D28" s="27">
        <v>1</v>
      </c>
      <c r="E28" s="27">
        <v>2</v>
      </c>
      <c r="F28" s="22" t="s">
        <v>72</v>
      </c>
      <c r="G28" s="48" t="s">
        <v>93</v>
      </c>
      <c r="H28" s="20">
        <v>1</v>
      </c>
      <c r="I28" s="20">
        <v>1</v>
      </c>
      <c r="J28" s="22" t="s">
        <v>39</v>
      </c>
      <c r="K28" s="14"/>
      <c r="N28" s="6">
        <f>E28/E44</f>
        <v>2.9850746268656716E-2</v>
      </c>
      <c r="O28" s="6">
        <f>I28/I44</f>
        <v>1.9230769230769232E-2</v>
      </c>
      <c r="P28" s="6">
        <f t="shared" si="0"/>
        <v>2.9850746268656716E-2</v>
      </c>
      <c r="Q28" s="6">
        <f t="shared" si="1"/>
        <v>1.9230769230769232E-2</v>
      </c>
    </row>
    <row r="29" spans="1:17" ht="108.75" customHeight="1">
      <c r="A29" s="48" t="s">
        <v>139</v>
      </c>
      <c r="B29" s="23" t="s">
        <v>128</v>
      </c>
      <c r="C29" s="62" t="s">
        <v>205</v>
      </c>
      <c r="D29" s="20">
        <v>1</v>
      </c>
      <c r="E29" s="20">
        <v>2</v>
      </c>
      <c r="F29" s="22" t="s">
        <v>72</v>
      </c>
      <c r="G29" s="48" t="s">
        <v>93</v>
      </c>
      <c r="H29" s="20">
        <v>1</v>
      </c>
      <c r="I29" s="20">
        <v>1</v>
      </c>
      <c r="J29" s="22" t="s">
        <v>39</v>
      </c>
      <c r="K29" s="42"/>
      <c r="N29" s="6">
        <f>E29/E44</f>
        <v>2.9850746268656716E-2</v>
      </c>
      <c r="O29" s="6">
        <f>I29/I44</f>
        <v>1.9230769230769232E-2</v>
      </c>
      <c r="P29" s="6">
        <f t="shared" si="0"/>
        <v>2.9850746268656716E-2</v>
      </c>
      <c r="Q29" s="6">
        <f t="shared" si="1"/>
        <v>1.9230769230769232E-2</v>
      </c>
    </row>
    <row r="30" spans="1:17" ht="54" customHeight="1">
      <c r="A30" s="48" t="s">
        <v>61</v>
      </c>
      <c r="B30" s="23" t="s">
        <v>130</v>
      </c>
      <c r="C30" s="62"/>
      <c r="D30" s="20">
        <v>1</v>
      </c>
      <c r="E30" s="20">
        <v>2</v>
      </c>
      <c r="F30" s="22" t="s">
        <v>72</v>
      </c>
      <c r="G30" s="48" t="s">
        <v>93</v>
      </c>
      <c r="H30" s="20">
        <v>1</v>
      </c>
      <c r="I30" s="20">
        <v>1</v>
      </c>
      <c r="J30" s="22" t="s">
        <v>39</v>
      </c>
      <c r="K30" s="42"/>
      <c r="N30" s="6">
        <f>E30/E44</f>
        <v>2.9850746268656716E-2</v>
      </c>
      <c r="O30" s="6">
        <f>I30/I44</f>
        <v>1.9230769230769232E-2</v>
      </c>
      <c r="P30" s="6">
        <f t="shared" si="0"/>
        <v>2.9850746268656716E-2</v>
      </c>
      <c r="Q30" s="6">
        <f t="shared" si="1"/>
        <v>1.9230769230769232E-2</v>
      </c>
    </row>
    <row r="31" spans="1:17" ht="83.25" customHeight="1">
      <c r="A31" s="48" t="s">
        <v>117</v>
      </c>
      <c r="B31" s="23" t="s">
        <v>131</v>
      </c>
      <c r="C31" s="48" t="s">
        <v>91</v>
      </c>
      <c r="D31" s="20">
        <v>3</v>
      </c>
      <c r="E31" s="20">
        <v>2</v>
      </c>
      <c r="F31" s="22" t="s">
        <v>27</v>
      </c>
      <c r="G31" s="48" t="s">
        <v>93</v>
      </c>
      <c r="H31" s="20">
        <v>2</v>
      </c>
      <c r="I31" s="20">
        <v>1</v>
      </c>
      <c r="J31" s="22" t="s">
        <v>72</v>
      </c>
      <c r="K31" s="42"/>
      <c r="N31" s="6">
        <f>E31/E44</f>
        <v>2.9850746268656716E-2</v>
      </c>
      <c r="O31" s="6">
        <f>I31/I44</f>
        <v>1.9230769230769232E-2</v>
      </c>
      <c r="P31" s="6">
        <f t="shared" si="0"/>
        <v>8.9552238805970144E-2</v>
      </c>
      <c r="Q31" s="6">
        <f t="shared" si="1"/>
        <v>3.8461538461538464E-2</v>
      </c>
    </row>
    <row r="32" spans="1:17" ht="72.75" customHeight="1">
      <c r="A32" s="48" t="s">
        <v>62</v>
      </c>
      <c r="B32" s="23" t="s">
        <v>132</v>
      </c>
      <c r="C32" s="48" t="s">
        <v>109</v>
      </c>
      <c r="D32" s="20">
        <v>3</v>
      </c>
      <c r="E32" s="20">
        <v>2</v>
      </c>
      <c r="F32" s="22" t="s">
        <v>27</v>
      </c>
      <c r="G32" s="48" t="s">
        <v>108</v>
      </c>
      <c r="H32" s="20">
        <v>2</v>
      </c>
      <c r="I32" s="20">
        <v>1</v>
      </c>
      <c r="J32" s="22" t="s">
        <v>72</v>
      </c>
      <c r="K32" s="42"/>
      <c r="N32" s="6">
        <f>E32/E44</f>
        <v>2.9850746268656716E-2</v>
      </c>
      <c r="O32" s="6">
        <f>I32/I44</f>
        <v>1.9230769230769232E-2</v>
      </c>
      <c r="P32" s="6">
        <f t="shared" si="0"/>
        <v>8.9552238805970144E-2</v>
      </c>
      <c r="Q32" s="6">
        <f t="shared" si="1"/>
        <v>3.8461538461538464E-2</v>
      </c>
    </row>
    <row r="33" spans="1:17" ht="56.25" customHeight="1">
      <c r="A33" s="48" t="s">
        <v>63</v>
      </c>
      <c r="B33" s="23" t="s">
        <v>133</v>
      </c>
      <c r="C33" s="48" t="s">
        <v>127</v>
      </c>
      <c r="D33" s="20">
        <v>3</v>
      </c>
      <c r="E33" s="20">
        <v>1</v>
      </c>
      <c r="F33" s="22" t="s">
        <v>47</v>
      </c>
      <c r="G33" s="48" t="s">
        <v>93</v>
      </c>
      <c r="H33" s="20">
        <v>2</v>
      </c>
      <c r="I33" s="20">
        <v>1</v>
      </c>
      <c r="J33" s="22" t="s">
        <v>72</v>
      </c>
      <c r="K33" s="42"/>
      <c r="N33" s="6">
        <f>E33/E44</f>
        <v>1.4925373134328358E-2</v>
      </c>
      <c r="O33" s="6">
        <f>I33/I44</f>
        <v>1.9230769230769232E-2</v>
      </c>
      <c r="P33" s="6">
        <f t="shared" si="0"/>
        <v>4.4776119402985072E-2</v>
      </c>
      <c r="Q33" s="6">
        <f t="shared" si="1"/>
        <v>3.8461538461538464E-2</v>
      </c>
    </row>
    <row r="34" spans="1:17" ht="42" customHeight="1">
      <c r="A34" s="48" t="s">
        <v>64</v>
      </c>
      <c r="B34" s="23" t="s">
        <v>134</v>
      </c>
      <c r="C34" s="62" t="s">
        <v>143</v>
      </c>
      <c r="D34" s="20">
        <v>5</v>
      </c>
      <c r="E34" s="20">
        <v>2</v>
      </c>
      <c r="F34" s="21" t="s">
        <v>28</v>
      </c>
      <c r="G34" s="62" t="s">
        <v>110</v>
      </c>
      <c r="H34" s="20">
        <v>5</v>
      </c>
      <c r="I34" s="20">
        <v>2</v>
      </c>
      <c r="J34" s="21" t="s">
        <v>28</v>
      </c>
      <c r="K34" s="42"/>
      <c r="N34" s="6">
        <f>E34/E44</f>
        <v>2.9850746268656716E-2</v>
      </c>
      <c r="O34" s="6">
        <f>I34/I44</f>
        <v>3.8461538461538464E-2</v>
      </c>
      <c r="P34" s="6">
        <f t="shared" si="0"/>
        <v>0.14925373134328357</v>
      </c>
      <c r="Q34" s="6">
        <f t="shared" si="1"/>
        <v>0.19230769230769232</v>
      </c>
    </row>
    <row r="35" spans="1:17" ht="32.25" customHeight="1">
      <c r="A35" s="48" t="s">
        <v>65</v>
      </c>
      <c r="B35" s="23" t="s">
        <v>140</v>
      </c>
      <c r="C35" s="62"/>
      <c r="D35" s="20">
        <v>5</v>
      </c>
      <c r="E35" s="20">
        <v>1</v>
      </c>
      <c r="F35" s="21" t="s">
        <v>29</v>
      </c>
      <c r="G35" s="62"/>
      <c r="H35" s="20">
        <v>5</v>
      </c>
      <c r="I35" s="20">
        <v>1</v>
      </c>
      <c r="J35" s="21" t="s">
        <v>29</v>
      </c>
      <c r="K35" s="42"/>
      <c r="N35" s="6">
        <f>E35/E44</f>
        <v>1.4925373134328358E-2</v>
      </c>
      <c r="O35" s="6">
        <f>I35/I44</f>
        <v>1.9230769230769232E-2</v>
      </c>
      <c r="P35" s="6">
        <f t="shared" si="0"/>
        <v>7.4626865671641784E-2</v>
      </c>
      <c r="Q35" s="6">
        <f t="shared" si="1"/>
        <v>9.6153846153846159E-2</v>
      </c>
    </row>
    <row r="36" spans="1:17" ht="50.25" customHeight="1">
      <c r="A36" s="48" t="s">
        <v>66</v>
      </c>
      <c r="B36" s="23" t="s">
        <v>141</v>
      </c>
      <c r="C36" s="62"/>
      <c r="D36" s="20">
        <v>4</v>
      </c>
      <c r="E36" s="20">
        <v>1</v>
      </c>
      <c r="F36" s="22" t="s">
        <v>32</v>
      </c>
      <c r="G36" s="62"/>
      <c r="H36" s="20">
        <v>4</v>
      </c>
      <c r="I36" s="20">
        <v>1</v>
      </c>
      <c r="J36" s="22" t="s">
        <v>32</v>
      </c>
      <c r="K36" s="42"/>
      <c r="N36" s="6">
        <f>E36/E44</f>
        <v>1.4925373134328358E-2</v>
      </c>
      <c r="O36" s="6">
        <f>I36/I44</f>
        <v>1.9230769230769232E-2</v>
      </c>
      <c r="P36" s="6">
        <f t="shared" si="0"/>
        <v>5.9701492537313432E-2</v>
      </c>
      <c r="Q36" s="6">
        <f t="shared" si="1"/>
        <v>7.6923076923076927E-2</v>
      </c>
    </row>
    <row r="37" spans="1:17" ht="39.75" customHeight="1">
      <c r="A37" s="48" t="s">
        <v>67</v>
      </c>
      <c r="B37" s="23" t="s">
        <v>142</v>
      </c>
      <c r="C37" s="62"/>
      <c r="D37" s="20">
        <v>5</v>
      </c>
      <c r="E37" s="20">
        <v>1</v>
      </c>
      <c r="F37" s="21" t="s">
        <v>29</v>
      </c>
      <c r="G37" s="62"/>
      <c r="H37" s="20">
        <v>5</v>
      </c>
      <c r="I37" s="20">
        <v>1</v>
      </c>
      <c r="J37" s="21" t="s">
        <v>29</v>
      </c>
      <c r="K37" s="42"/>
      <c r="N37" s="6">
        <f>E37/E44</f>
        <v>1.4925373134328358E-2</v>
      </c>
      <c r="O37" s="6">
        <f>I37/I44</f>
        <v>1.9230769230769232E-2</v>
      </c>
      <c r="P37" s="6">
        <f t="shared" si="0"/>
        <v>7.4626865671641784E-2</v>
      </c>
      <c r="Q37" s="6">
        <f t="shared" si="1"/>
        <v>9.6153846153846159E-2</v>
      </c>
    </row>
    <row r="38" spans="1:17" ht="28.5" customHeight="1">
      <c r="A38" s="48" t="s">
        <v>68</v>
      </c>
      <c r="B38" s="23" t="s">
        <v>184</v>
      </c>
      <c r="C38" s="62"/>
      <c r="D38" s="20">
        <v>4</v>
      </c>
      <c r="E38" s="20">
        <v>2</v>
      </c>
      <c r="F38" s="21" t="s">
        <v>26</v>
      </c>
      <c r="G38" s="62"/>
      <c r="H38" s="20">
        <v>3</v>
      </c>
      <c r="I38" s="20">
        <v>2</v>
      </c>
      <c r="J38" s="22" t="s">
        <v>27</v>
      </c>
      <c r="K38" s="42"/>
      <c r="N38" s="6">
        <f>E38/E44</f>
        <v>2.9850746268656716E-2</v>
      </c>
      <c r="O38" s="6">
        <f>I38/I44</f>
        <v>3.8461538461538464E-2</v>
      </c>
      <c r="P38" s="6">
        <f t="shared" si="0"/>
        <v>0.11940298507462686</v>
      </c>
      <c r="Q38" s="6">
        <f t="shared" si="1"/>
        <v>0.11538461538461539</v>
      </c>
    </row>
    <row r="39" spans="1:17" ht="57" customHeight="1">
      <c r="A39" s="48" t="s">
        <v>69</v>
      </c>
      <c r="B39" s="23" t="s">
        <v>185</v>
      </c>
      <c r="C39" s="62"/>
      <c r="D39" s="20">
        <v>5</v>
      </c>
      <c r="E39" s="20">
        <v>1</v>
      </c>
      <c r="F39" s="21" t="s">
        <v>29</v>
      </c>
      <c r="G39" s="62"/>
      <c r="H39" s="20">
        <v>5</v>
      </c>
      <c r="I39" s="20">
        <v>1</v>
      </c>
      <c r="J39" s="21" t="s">
        <v>29</v>
      </c>
      <c r="K39" s="42"/>
      <c r="N39" s="6">
        <f>E39/E44</f>
        <v>1.4925373134328358E-2</v>
      </c>
      <c r="O39" s="6">
        <f>I39/I44</f>
        <v>1.9230769230769232E-2</v>
      </c>
      <c r="P39" s="6">
        <f t="shared" ref="P39:P43" si="2">N39*D39</f>
        <v>7.4626865671641784E-2</v>
      </c>
      <c r="Q39" s="6">
        <f t="shared" ref="Q39:Q43" si="3">O39*H39</f>
        <v>9.6153846153846159E-2</v>
      </c>
    </row>
    <row r="40" spans="1:17" ht="64.5" customHeight="1">
      <c r="A40" s="48" t="s">
        <v>186</v>
      </c>
      <c r="B40" s="23" t="s">
        <v>135</v>
      </c>
      <c r="C40" s="48" t="s">
        <v>187</v>
      </c>
      <c r="D40" s="20">
        <v>5</v>
      </c>
      <c r="E40" s="20">
        <v>1</v>
      </c>
      <c r="F40" s="21" t="s">
        <v>29</v>
      </c>
      <c r="G40" s="48" t="s">
        <v>93</v>
      </c>
      <c r="H40" s="20">
        <v>5</v>
      </c>
      <c r="I40" s="20">
        <v>1</v>
      </c>
      <c r="J40" s="21" t="s">
        <v>29</v>
      </c>
      <c r="K40" s="42"/>
      <c r="N40" s="6">
        <f>E40/E44</f>
        <v>1.4925373134328358E-2</v>
      </c>
      <c r="O40" s="6">
        <f>I40/I44</f>
        <v>1.9230769230769232E-2</v>
      </c>
      <c r="P40" s="6">
        <f t="shared" si="2"/>
        <v>7.4626865671641784E-2</v>
      </c>
      <c r="Q40" s="6">
        <f t="shared" si="3"/>
        <v>9.6153846153846159E-2</v>
      </c>
    </row>
    <row r="41" spans="1:17" ht="66.75" customHeight="1">
      <c r="A41" s="48" t="s">
        <v>149</v>
      </c>
      <c r="B41" s="25" t="s">
        <v>188</v>
      </c>
      <c r="C41" s="48" t="s">
        <v>206</v>
      </c>
      <c r="D41" s="27">
        <v>2</v>
      </c>
      <c r="E41" s="27">
        <v>2</v>
      </c>
      <c r="F41" s="22" t="s">
        <v>32</v>
      </c>
      <c r="G41" s="48" t="s">
        <v>93</v>
      </c>
      <c r="H41" s="27">
        <v>2</v>
      </c>
      <c r="I41" s="27">
        <v>1</v>
      </c>
      <c r="J41" s="22" t="s">
        <v>72</v>
      </c>
      <c r="K41" s="42"/>
      <c r="N41" s="6">
        <f>E41/E44</f>
        <v>2.9850746268656716E-2</v>
      </c>
      <c r="O41" s="6">
        <f>I41/I44</f>
        <v>1.9230769230769232E-2</v>
      </c>
      <c r="P41" s="6">
        <f>N41*D41</f>
        <v>5.9701492537313432E-2</v>
      </c>
      <c r="Q41" s="6">
        <f>O41*H41</f>
        <v>3.8461538461538464E-2</v>
      </c>
    </row>
    <row r="42" spans="1:17" ht="81.75" customHeight="1">
      <c r="A42" s="48" t="s">
        <v>71</v>
      </c>
      <c r="B42" s="23" t="s">
        <v>189</v>
      </c>
      <c r="C42" s="76" t="s">
        <v>116</v>
      </c>
      <c r="D42" s="20">
        <v>1</v>
      </c>
      <c r="E42" s="20">
        <v>1</v>
      </c>
      <c r="F42" s="22" t="s">
        <v>39</v>
      </c>
      <c r="G42" s="76" t="s">
        <v>93</v>
      </c>
      <c r="H42" s="20">
        <v>1</v>
      </c>
      <c r="I42" s="20">
        <v>1</v>
      </c>
      <c r="J42" s="22" t="s">
        <v>39</v>
      </c>
      <c r="K42" s="42"/>
      <c r="N42" s="6">
        <f>E42/E44</f>
        <v>1.4925373134328358E-2</v>
      </c>
      <c r="O42" s="6">
        <f>I42/I44</f>
        <v>1.9230769230769232E-2</v>
      </c>
      <c r="P42" s="6">
        <f t="shared" si="2"/>
        <v>1.4925373134328358E-2</v>
      </c>
      <c r="Q42" s="6">
        <f t="shared" si="3"/>
        <v>1.9230769230769232E-2</v>
      </c>
    </row>
    <row r="43" spans="1:17" ht="60.75" customHeight="1">
      <c r="A43" s="48" t="s">
        <v>73</v>
      </c>
      <c r="B43" s="23" t="s">
        <v>190</v>
      </c>
      <c r="C43" s="77"/>
      <c r="D43" s="20">
        <v>1</v>
      </c>
      <c r="E43" s="20">
        <v>1</v>
      </c>
      <c r="F43" s="22" t="s">
        <v>39</v>
      </c>
      <c r="G43" s="77"/>
      <c r="H43" s="20">
        <v>1</v>
      </c>
      <c r="I43" s="20">
        <v>1</v>
      </c>
      <c r="J43" s="22" t="s">
        <v>39</v>
      </c>
      <c r="K43" s="42"/>
      <c r="N43" s="6">
        <f>E43/E44</f>
        <v>1.4925373134328358E-2</v>
      </c>
      <c r="O43" s="6">
        <f>I43/I44</f>
        <v>1.9230769230769232E-2</v>
      </c>
      <c r="P43" s="6">
        <f t="shared" si="2"/>
        <v>1.4925373134328358E-2</v>
      </c>
      <c r="Q43" s="6">
        <f t="shared" si="3"/>
        <v>1.9230769230769232E-2</v>
      </c>
    </row>
    <row r="44" spans="1:17" ht="15.75">
      <c r="A44" s="28"/>
      <c r="B44" s="29"/>
      <c r="C44" s="30" t="s">
        <v>74</v>
      </c>
      <c r="D44" s="31">
        <f>SUM(D14:D43)</f>
        <v>71</v>
      </c>
      <c r="E44" s="31">
        <f>SUM(E14:E43)</f>
        <v>67</v>
      </c>
      <c r="F44" s="32"/>
      <c r="G44" s="31"/>
      <c r="H44" s="31">
        <f>SUM(H14:H43)</f>
        <v>65</v>
      </c>
      <c r="I44" s="31">
        <f>SUM(I14:I43)</f>
        <v>52</v>
      </c>
      <c r="J44" s="32"/>
      <c r="P44" s="7"/>
    </row>
    <row r="45" spans="1:17" ht="15.75">
      <c r="A45" s="59" t="s">
        <v>75</v>
      </c>
      <c r="B45" s="59"/>
      <c r="C45" s="59"/>
      <c r="D45" s="59"/>
      <c r="E45" s="59"/>
      <c r="F45" s="33">
        <f>SUM(P14:P43)</f>
        <v>1.925373134328358</v>
      </c>
      <c r="G45" s="47"/>
      <c r="H45" s="47"/>
      <c r="I45" s="47"/>
      <c r="J45" s="33">
        <f>SUM(Q14:Q43)</f>
        <v>1.8076923076923082</v>
      </c>
      <c r="K45" s="42"/>
    </row>
    <row r="46" spans="1:17">
      <c r="A46" s="60" t="s">
        <v>92</v>
      </c>
      <c r="B46" s="61"/>
      <c r="C46" s="61"/>
      <c r="D46" s="61"/>
      <c r="E46" s="61"/>
      <c r="F46" s="61"/>
      <c r="G46" s="61"/>
    </row>
    <row r="48" spans="1:17" ht="18" customHeight="1">
      <c r="A48" s="64" t="s">
        <v>3</v>
      </c>
      <c r="B48" s="64"/>
      <c r="C48" s="64"/>
      <c r="D48" s="64"/>
      <c r="E48" s="1"/>
      <c r="F48" s="12"/>
      <c r="G48" s="1"/>
      <c r="H48" s="1"/>
      <c r="I48" s="1"/>
      <c r="J48" s="12"/>
    </row>
    <row r="49" spans="1:10" ht="20.25" customHeight="1">
      <c r="A49" s="2"/>
      <c r="B49"/>
      <c r="E49" s="1"/>
      <c r="F49" s="12"/>
      <c r="G49" s="1"/>
      <c r="H49" s="1"/>
      <c r="I49" s="1"/>
      <c r="J49" s="12"/>
    </row>
    <row r="50" spans="1:10" ht="30.75" customHeight="1">
      <c r="A50" s="34" t="s">
        <v>4</v>
      </c>
      <c r="B50" s="65" t="s">
        <v>5</v>
      </c>
      <c r="C50" s="65"/>
      <c r="D50" s="66" t="s">
        <v>6</v>
      </c>
      <c r="E50" s="66"/>
      <c r="F50" s="66"/>
      <c r="G50" s="35" t="s">
        <v>7</v>
      </c>
      <c r="H50" s="3"/>
      <c r="I50" s="1"/>
      <c r="J50" s="12"/>
    </row>
    <row r="51" spans="1:10" ht="24" customHeight="1">
      <c r="A51" s="34" t="s">
        <v>8</v>
      </c>
      <c r="B51" s="65" t="s">
        <v>9</v>
      </c>
      <c r="C51" s="65"/>
      <c r="D51" s="66" t="s">
        <v>10</v>
      </c>
      <c r="E51" s="66"/>
      <c r="F51" s="66"/>
      <c r="G51" s="35" t="s">
        <v>11</v>
      </c>
      <c r="H51" s="3"/>
      <c r="I51" s="1"/>
      <c r="J51" s="12"/>
    </row>
    <row r="53" spans="1:10" ht="15.75">
      <c r="A53" s="57" t="s">
        <v>191</v>
      </c>
      <c r="B53" s="58"/>
    </row>
  </sheetData>
  <mergeCells count="31">
    <mergeCell ref="A53:B53"/>
    <mergeCell ref="C42:C43"/>
    <mergeCell ref="G42:G43"/>
    <mergeCell ref="A45:E45"/>
    <mergeCell ref="A46:G46"/>
    <mergeCell ref="A48:D48"/>
    <mergeCell ref="B50:C50"/>
    <mergeCell ref="D50:F50"/>
    <mergeCell ref="B51:C51"/>
    <mergeCell ref="D51:F51"/>
    <mergeCell ref="C23:C25"/>
    <mergeCell ref="G23:G25"/>
    <mergeCell ref="C29:C30"/>
    <mergeCell ref="C34:C39"/>
    <mergeCell ref="G34:G39"/>
    <mergeCell ref="N12:O12"/>
    <mergeCell ref="P12:Q12"/>
    <mergeCell ref="A11:A12"/>
    <mergeCell ref="B11:B12"/>
    <mergeCell ref="C11:C12"/>
    <mergeCell ref="D11:F11"/>
    <mergeCell ref="G11:G12"/>
    <mergeCell ref="H11:J11"/>
    <mergeCell ref="A7:J7"/>
    <mergeCell ref="A8:J8"/>
    <mergeCell ref="A9:J9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Администратор, Поликлиника&amp;R&amp;"Times New Roman,обычный"&amp;8&amp;P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32"/>
  <sheetViews>
    <sheetView view="pageBreakPreview" topLeftCell="A10" zoomScale="80" zoomScaleNormal="90" zoomScaleSheetLayoutView="80" zoomScalePageLayoutView="90" workbookViewId="0">
      <selection activeCell="C20" sqref="C20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 ht="15.75">
      <c r="A1" s="57" t="s">
        <v>76</v>
      </c>
      <c r="B1" s="57"/>
    </row>
    <row r="2" spans="1:7" ht="8.25" customHeight="1"/>
    <row r="3" spans="1:7" ht="30">
      <c r="A3" s="36" t="s">
        <v>192</v>
      </c>
      <c r="B3" s="8"/>
      <c r="C3" s="36" t="s">
        <v>193</v>
      </c>
      <c r="D3" s="8"/>
      <c r="E3" s="37"/>
      <c r="F3" s="13"/>
      <c r="G3" s="37"/>
    </row>
    <row r="4" spans="1:7" ht="16.5">
      <c r="A4" s="9" t="s">
        <v>77</v>
      </c>
      <c r="B4" s="9"/>
      <c r="C4" s="9" t="s">
        <v>78</v>
      </c>
      <c r="D4" s="9"/>
      <c r="E4" s="9" t="s">
        <v>79</v>
      </c>
      <c r="F4" s="9"/>
      <c r="G4" s="9" t="s">
        <v>80</v>
      </c>
    </row>
    <row r="5" spans="1:7" ht="8.25" customHeight="1"/>
    <row r="6" spans="1:7" ht="15.75">
      <c r="A6" s="57" t="s">
        <v>81</v>
      </c>
      <c r="B6" s="57"/>
    </row>
    <row r="7" spans="1:7" ht="10.5" customHeight="1"/>
    <row r="8" spans="1:7" ht="15.75">
      <c r="A8" s="36" t="s">
        <v>146</v>
      </c>
      <c r="B8" s="8"/>
      <c r="C8" s="36" t="s">
        <v>194</v>
      </c>
      <c r="D8" s="8"/>
      <c r="E8" s="37"/>
      <c r="F8" s="13"/>
      <c r="G8" s="37"/>
    </row>
    <row r="9" spans="1:7" ht="16.5">
      <c r="A9" s="9" t="s">
        <v>77</v>
      </c>
      <c r="B9" s="9"/>
      <c r="C9" s="9" t="s">
        <v>78</v>
      </c>
      <c r="D9" s="9"/>
      <c r="E9" s="9" t="s">
        <v>79</v>
      </c>
      <c r="F9" s="9"/>
      <c r="G9" s="9" t="s">
        <v>80</v>
      </c>
    </row>
    <row r="10" spans="1:7" ht="15.75">
      <c r="A10" s="36" t="s">
        <v>195</v>
      </c>
      <c r="B10" s="8"/>
      <c r="C10" s="36" t="s">
        <v>196</v>
      </c>
      <c r="D10" s="8"/>
      <c r="E10" s="37"/>
      <c r="F10" s="13"/>
      <c r="G10" s="37"/>
    </row>
    <row r="11" spans="1:7" ht="16.5">
      <c r="A11" s="9" t="s">
        <v>77</v>
      </c>
      <c r="B11" s="9"/>
      <c r="C11" s="9" t="s">
        <v>78</v>
      </c>
      <c r="D11" s="9"/>
      <c r="E11" s="9" t="s">
        <v>79</v>
      </c>
      <c r="F11" s="9"/>
      <c r="G11" s="9" t="s">
        <v>80</v>
      </c>
    </row>
    <row r="12" spans="1:7" ht="15.75">
      <c r="A12" s="36" t="s">
        <v>197</v>
      </c>
      <c r="B12" s="8"/>
      <c r="C12" s="36" t="s">
        <v>198</v>
      </c>
      <c r="D12" s="8"/>
      <c r="E12" s="37"/>
      <c r="F12" s="13"/>
      <c r="G12" s="37"/>
    </row>
    <row r="13" spans="1:7" ht="16.5">
      <c r="A13" s="9" t="s">
        <v>77</v>
      </c>
      <c r="B13" s="9"/>
      <c r="C13" s="9" t="s">
        <v>78</v>
      </c>
      <c r="D13" s="9"/>
      <c r="E13" s="9" t="s">
        <v>79</v>
      </c>
      <c r="F13" s="9"/>
      <c r="G13" s="9" t="s">
        <v>80</v>
      </c>
    </row>
    <row r="14" spans="1:7" ht="60">
      <c r="A14" s="36" t="s">
        <v>199</v>
      </c>
      <c r="B14" s="8"/>
      <c r="C14" s="36" t="s">
        <v>200</v>
      </c>
      <c r="D14" s="8"/>
      <c r="E14" s="37"/>
      <c r="F14" s="13"/>
      <c r="G14" s="37"/>
    </row>
    <row r="15" spans="1:7" ht="16.5">
      <c r="A15" s="9" t="s">
        <v>77</v>
      </c>
      <c r="B15" s="9"/>
      <c r="C15" s="9" t="s">
        <v>78</v>
      </c>
      <c r="D15" s="9"/>
      <c r="E15" s="9" t="s">
        <v>79</v>
      </c>
      <c r="F15" s="9"/>
      <c r="G15" s="9" t="s">
        <v>80</v>
      </c>
    </row>
    <row r="16" spans="1:7" ht="12.75" customHeight="1"/>
    <row r="17" spans="1:5" ht="15.75">
      <c r="A17" s="57" t="s">
        <v>82</v>
      </c>
      <c r="B17" s="57"/>
      <c r="C17" s="55"/>
    </row>
    <row r="18" spans="1:5" ht="8.25" customHeight="1"/>
    <row r="19" spans="1:5" ht="15.75">
      <c r="A19" s="37"/>
      <c r="B19" s="8"/>
      <c r="C19" s="36" t="s">
        <v>262</v>
      </c>
      <c r="D19" s="56"/>
      <c r="E19" s="37"/>
    </row>
    <row r="20" spans="1:5" ht="16.5">
      <c r="A20" s="10" t="s">
        <v>79</v>
      </c>
      <c r="B20" s="10"/>
      <c r="C20" s="9" t="s">
        <v>83</v>
      </c>
      <c r="D20" s="10"/>
      <c r="E20" s="10" t="s">
        <v>80</v>
      </c>
    </row>
    <row r="21" spans="1:5" ht="15.75">
      <c r="A21" s="37"/>
      <c r="B21" s="8"/>
      <c r="C21" s="36" t="s">
        <v>266</v>
      </c>
      <c r="D21" s="56"/>
      <c r="E21" s="37"/>
    </row>
    <row r="22" spans="1:5" ht="16.5">
      <c r="A22" s="10" t="s">
        <v>79</v>
      </c>
      <c r="B22" s="10"/>
      <c r="C22" s="9" t="s">
        <v>83</v>
      </c>
      <c r="D22" s="10"/>
      <c r="E22" s="10" t="s">
        <v>80</v>
      </c>
    </row>
    <row r="23" spans="1:5" ht="15.75">
      <c r="A23" s="37"/>
      <c r="B23" s="8"/>
      <c r="C23" s="36" t="s">
        <v>281</v>
      </c>
      <c r="D23" s="56"/>
      <c r="E23" s="37"/>
    </row>
    <row r="24" spans="1:5" ht="16.5">
      <c r="A24" s="10" t="s">
        <v>79</v>
      </c>
      <c r="B24" s="10"/>
      <c r="C24" s="9" t="s">
        <v>83</v>
      </c>
      <c r="D24" s="10"/>
      <c r="E24" s="10" t="s">
        <v>80</v>
      </c>
    </row>
    <row r="25" spans="1:5" ht="15.75">
      <c r="A25" s="37"/>
      <c r="B25" s="8"/>
      <c r="C25" s="36" t="s">
        <v>285</v>
      </c>
      <c r="D25" s="56"/>
      <c r="E25" s="37"/>
    </row>
    <row r="26" spans="1:5" ht="16.5">
      <c r="A26" s="10" t="s">
        <v>79</v>
      </c>
      <c r="B26" s="10"/>
      <c r="C26" s="9" t="s">
        <v>83</v>
      </c>
      <c r="D26" s="10"/>
      <c r="E26" s="10" t="s">
        <v>80</v>
      </c>
    </row>
    <row r="27" spans="1:5" ht="15.75">
      <c r="A27" s="37"/>
      <c r="B27" s="8"/>
      <c r="C27" s="36" t="s">
        <v>288</v>
      </c>
      <c r="D27" s="56"/>
      <c r="E27" s="37"/>
    </row>
    <row r="28" spans="1:5" ht="16.5">
      <c r="A28" s="10" t="s">
        <v>79</v>
      </c>
      <c r="B28" s="10"/>
      <c r="C28" s="9" t="s">
        <v>83</v>
      </c>
      <c r="D28" s="10"/>
      <c r="E28" s="10" t="s">
        <v>80</v>
      </c>
    </row>
    <row r="29" spans="1:5" ht="15.75">
      <c r="A29" s="37"/>
      <c r="B29" s="8"/>
      <c r="C29" s="36" t="s">
        <v>315</v>
      </c>
      <c r="D29" s="56"/>
      <c r="E29" s="37"/>
    </row>
    <row r="30" spans="1:5" ht="16.5">
      <c r="A30" s="10" t="s">
        <v>79</v>
      </c>
      <c r="B30" s="10"/>
      <c r="C30" s="9" t="s">
        <v>83</v>
      </c>
      <c r="D30" s="10"/>
      <c r="E30" s="10" t="s">
        <v>80</v>
      </c>
    </row>
    <row r="31" spans="1:5" ht="15.75">
      <c r="A31" s="37"/>
      <c r="B31" s="8"/>
      <c r="C31" s="36" t="s">
        <v>333</v>
      </c>
      <c r="D31" s="56"/>
      <c r="E31" s="37"/>
    </row>
    <row r="32" spans="1:5" ht="16.5">
      <c r="A32" s="10" t="s">
        <v>79</v>
      </c>
      <c r="B32" s="10"/>
      <c r="C32" s="9" t="s">
        <v>83</v>
      </c>
      <c r="D32" s="10"/>
      <c r="E32" s="10" t="s">
        <v>80</v>
      </c>
    </row>
  </sheetData>
  <mergeCells count="3">
    <mergeCell ref="A1:B1"/>
    <mergeCell ref="A6:B6"/>
    <mergeCell ref="A17:B17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Администратор, Поликлиника&amp;R&amp;"Times New Roman,обычный"&amp;8 7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3"/>
  <sheetViews>
    <sheetView view="pageLayout" topLeftCell="A52" zoomScaleNormal="100" zoomScaleSheetLayoutView="80" workbookViewId="0">
      <selection activeCell="I52" sqref="I52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240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239</v>
      </c>
      <c r="B9" s="58"/>
      <c r="C9" s="58"/>
      <c r="D9" s="58"/>
      <c r="E9" s="58"/>
      <c r="F9" s="58"/>
      <c r="G9" s="58"/>
      <c r="H9" s="58"/>
      <c r="I9" s="58"/>
      <c r="J9" s="58"/>
    </row>
    <row r="11" spans="1:17" ht="24" customHeight="1">
      <c r="A11" s="62" t="s">
        <v>12</v>
      </c>
      <c r="B11" s="68" t="s">
        <v>13</v>
      </c>
      <c r="C11" s="62" t="s">
        <v>14</v>
      </c>
      <c r="D11" s="62" t="s">
        <v>15</v>
      </c>
      <c r="E11" s="62"/>
      <c r="F11" s="62"/>
      <c r="G11" s="69" t="s">
        <v>16</v>
      </c>
      <c r="H11" s="62" t="s">
        <v>17</v>
      </c>
      <c r="I11" s="62"/>
      <c r="J11" s="62"/>
      <c r="K11" s="42"/>
    </row>
    <row r="12" spans="1:17" ht="36" customHeight="1">
      <c r="A12" s="62"/>
      <c r="B12" s="68"/>
      <c r="C12" s="62"/>
      <c r="D12" s="48" t="s">
        <v>18</v>
      </c>
      <c r="E12" s="48" t="s">
        <v>19</v>
      </c>
      <c r="F12" s="49" t="s">
        <v>20</v>
      </c>
      <c r="G12" s="69"/>
      <c r="H12" s="48" t="s">
        <v>18</v>
      </c>
      <c r="I12" s="48" t="s">
        <v>19</v>
      </c>
      <c r="J12" s="49" t="s">
        <v>20</v>
      </c>
      <c r="K12" s="42"/>
      <c r="N12" s="62" t="s">
        <v>21</v>
      </c>
      <c r="O12" s="67"/>
      <c r="P12" s="62" t="s">
        <v>22</v>
      </c>
      <c r="Q12" s="67"/>
    </row>
    <row r="13" spans="1:17" ht="16.5" customHeight="1">
      <c r="A13" s="15">
        <v>1</v>
      </c>
      <c r="B13" s="16">
        <v>2</v>
      </c>
      <c r="C13" s="17">
        <v>3</v>
      </c>
      <c r="D13" s="15">
        <v>4</v>
      </c>
      <c r="E13" s="15">
        <v>5</v>
      </c>
      <c r="F13" s="18">
        <v>6</v>
      </c>
      <c r="G13" s="15">
        <v>7</v>
      </c>
      <c r="H13" s="15">
        <v>8</v>
      </c>
      <c r="I13" s="15">
        <v>9</v>
      </c>
      <c r="J13" s="18">
        <v>10</v>
      </c>
      <c r="K13" s="42"/>
      <c r="N13" s="5" t="s">
        <v>23</v>
      </c>
      <c r="O13" s="5" t="s">
        <v>24</v>
      </c>
      <c r="P13" s="5" t="s">
        <v>23</v>
      </c>
      <c r="Q13" s="5" t="s">
        <v>24</v>
      </c>
    </row>
    <row r="14" spans="1:17" ht="246" customHeight="1">
      <c r="A14" s="39" t="s">
        <v>112</v>
      </c>
      <c r="B14" s="19" t="s">
        <v>25</v>
      </c>
      <c r="C14" s="48" t="s">
        <v>152</v>
      </c>
      <c r="D14" s="20">
        <v>2</v>
      </c>
      <c r="E14" s="20">
        <v>2</v>
      </c>
      <c r="F14" s="22" t="s">
        <v>32</v>
      </c>
      <c r="G14" s="48" t="s">
        <v>136</v>
      </c>
      <c r="H14" s="20">
        <v>2</v>
      </c>
      <c r="I14" s="20">
        <v>1</v>
      </c>
      <c r="J14" s="22" t="s">
        <v>72</v>
      </c>
      <c r="K14" s="42"/>
      <c r="N14" s="6">
        <f>E14/E44</f>
        <v>2.8985507246376812E-2</v>
      </c>
      <c r="O14" s="6">
        <f>I14/I44</f>
        <v>1.8518518518518517E-2</v>
      </c>
      <c r="P14" s="6">
        <f>N14*D14</f>
        <v>5.7971014492753624E-2</v>
      </c>
      <c r="Q14" s="6">
        <f>O14*H14</f>
        <v>3.7037037037037035E-2</v>
      </c>
    </row>
    <row r="15" spans="1:17" ht="93.75" customHeight="1">
      <c r="A15" s="48" t="s">
        <v>30</v>
      </c>
      <c r="B15" s="19" t="s">
        <v>31</v>
      </c>
      <c r="C15" s="48" t="s">
        <v>113</v>
      </c>
      <c r="D15" s="20">
        <v>2</v>
      </c>
      <c r="E15" s="20">
        <v>2</v>
      </c>
      <c r="F15" s="22" t="s">
        <v>32</v>
      </c>
      <c r="G15" s="48" t="s">
        <v>114</v>
      </c>
      <c r="H15" s="20">
        <v>2</v>
      </c>
      <c r="I15" s="20">
        <v>1</v>
      </c>
      <c r="J15" s="22" t="s">
        <v>72</v>
      </c>
      <c r="N15" s="6">
        <f>E15/E44</f>
        <v>2.8985507246376812E-2</v>
      </c>
      <c r="O15" s="6">
        <f>I15/I44</f>
        <v>1.8518518518518517E-2</v>
      </c>
      <c r="P15" s="6">
        <f t="shared" ref="P15:P43" si="0">N15*D15</f>
        <v>5.7971014492753624E-2</v>
      </c>
      <c r="Q15" s="6">
        <f t="shared" ref="Q15:Q43" si="1">O15*H15</f>
        <v>3.7037037037037035E-2</v>
      </c>
    </row>
    <row r="16" spans="1:17" ht="57" customHeight="1">
      <c r="A16" s="48" t="s">
        <v>94</v>
      </c>
      <c r="B16" s="23" t="s">
        <v>120</v>
      </c>
      <c r="C16" s="48" t="s">
        <v>95</v>
      </c>
      <c r="D16" s="20">
        <v>1</v>
      </c>
      <c r="E16" s="20">
        <v>5</v>
      </c>
      <c r="F16" s="21" t="s">
        <v>29</v>
      </c>
      <c r="G16" s="48" t="s">
        <v>93</v>
      </c>
      <c r="H16" s="20">
        <v>1</v>
      </c>
      <c r="I16" s="20">
        <v>4</v>
      </c>
      <c r="J16" s="22" t="s">
        <v>32</v>
      </c>
      <c r="N16" s="6">
        <f>E16/E44</f>
        <v>7.2463768115942032E-2</v>
      </c>
      <c r="O16" s="6">
        <f>I16/I44</f>
        <v>7.407407407407407E-2</v>
      </c>
      <c r="P16" s="6">
        <f t="shared" si="0"/>
        <v>7.2463768115942032E-2</v>
      </c>
      <c r="Q16" s="6">
        <f>O16*H16</f>
        <v>7.407407407407407E-2</v>
      </c>
    </row>
    <row r="17" spans="1:17" ht="110.25" customHeight="1">
      <c r="A17" s="48" t="s">
        <v>164</v>
      </c>
      <c r="B17" s="23" t="s">
        <v>163</v>
      </c>
      <c r="C17" s="48" t="s">
        <v>166</v>
      </c>
      <c r="D17" s="20">
        <v>3</v>
      </c>
      <c r="E17" s="20">
        <v>2</v>
      </c>
      <c r="F17" s="22" t="s">
        <v>27</v>
      </c>
      <c r="G17" s="48" t="s">
        <v>165</v>
      </c>
      <c r="H17" s="20">
        <v>2</v>
      </c>
      <c r="I17" s="20">
        <v>1</v>
      </c>
      <c r="J17" s="22" t="s">
        <v>72</v>
      </c>
      <c r="N17" s="6">
        <f>E17/E44</f>
        <v>2.8985507246376812E-2</v>
      </c>
      <c r="O17" s="6">
        <f>I17/I44</f>
        <v>1.8518518518518517E-2</v>
      </c>
      <c r="P17" s="6">
        <f t="shared" si="0"/>
        <v>8.6956521739130432E-2</v>
      </c>
      <c r="Q17" s="6">
        <f>O17*H17</f>
        <v>3.7037037037037035E-2</v>
      </c>
    </row>
    <row r="18" spans="1:17" ht="92.25" customHeight="1">
      <c r="A18" s="48" t="s">
        <v>96</v>
      </c>
      <c r="B18" s="23" t="s">
        <v>167</v>
      </c>
      <c r="C18" s="48" t="s">
        <v>121</v>
      </c>
      <c r="D18" s="24">
        <v>3</v>
      </c>
      <c r="E18" s="24">
        <v>2</v>
      </c>
      <c r="F18" s="22" t="s">
        <v>27</v>
      </c>
      <c r="G18" s="49" t="s">
        <v>93</v>
      </c>
      <c r="H18" s="24">
        <v>2</v>
      </c>
      <c r="I18" s="24">
        <v>1</v>
      </c>
      <c r="J18" s="22" t="s">
        <v>72</v>
      </c>
      <c r="K18" s="42"/>
      <c r="N18" s="6">
        <f>E18/E44</f>
        <v>2.8985507246376812E-2</v>
      </c>
      <c r="O18" s="6">
        <f>I18/I44</f>
        <v>1.8518518518518517E-2</v>
      </c>
      <c r="P18" s="6">
        <f t="shared" si="0"/>
        <v>8.6956521739130432E-2</v>
      </c>
      <c r="Q18" s="6">
        <f t="shared" si="1"/>
        <v>3.7037037037037035E-2</v>
      </c>
    </row>
    <row r="19" spans="1:17" ht="94.5" customHeight="1">
      <c r="A19" s="48" t="s">
        <v>35</v>
      </c>
      <c r="B19" s="23" t="s">
        <v>123</v>
      </c>
      <c r="C19" s="48" t="s">
        <v>98</v>
      </c>
      <c r="D19" s="27">
        <v>2</v>
      </c>
      <c r="E19" s="27">
        <v>2</v>
      </c>
      <c r="F19" s="22" t="s">
        <v>32</v>
      </c>
      <c r="G19" s="48" t="s">
        <v>97</v>
      </c>
      <c r="H19" s="20">
        <v>2</v>
      </c>
      <c r="I19" s="20">
        <v>1</v>
      </c>
      <c r="J19" s="22" t="s">
        <v>72</v>
      </c>
      <c r="K19" s="42"/>
      <c r="N19" s="6">
        <f>E19/E44</f>
        <v>2.8985507246376812E-2</v>
      </c>
      <c r="O19" s="6">
        <f>I19/I44</f>
        <v>1.8518518518518517E-2</v>
      </c>
      <c r="P19" s="6">
        <f t="shared" si="0"/>
        <v>5.7971014492753624E-2</v>
      </c>
      <c r="Q19" s="6">
        <f t="shared" si="1"/>
        <v>3.7037037037037035E-2</v>
      </c>
    </row>
    <row r="20" spans="1:17" ht="63" customHeight="1">
      <c r="A20" s="48" t="s">
        <v>173</v>
      </c>
      <c r="B20" s="23" t="s">
        <v>46</v>
      </c>
      <c r="C20" s="48" t="s">
        <v>180</v>
      </c>
      <c r="D20" s="20">
        <v>2</v>
      </c>
      <c r="E20" s="20">
        <v>3</v>
      </c>
      <c r="F20" s="22" t="s">
        <v>27</v>
      </c>
      <c r="G20" s="48" t="s">
        <v>93</v>
      </c>
      <c r="H20" s="20">
        <v>2</v>
      </c>
      <c r="I20" s="20">
        <v>2</v>
      </c>
      <c r="J20" s="22" t="s">
        <v>32</v>
      </c>
      <c r="K20" s="42"/>
      <c r="N20" s="6">
        <f>E20/E44</f>
        <v>4.3478260869565216E-2</v>
      </c>
      <c r="O20" s="6">
        <f>I20/I44</f>
        <v>3.7037037037037035E-2</v>
      </c>
      <c r="P20" s="6">
        <f t="shared" si="0"/>
        <v>8.6956521739130432E-2</v>
      </c>
      <c r="Q20" s="6">
        <f t="shared" si="1"/>
        <v>7.407407407407407E-2</v>
      </c>
    </row>
    <row r="21" spans="1:17" ht="46.5" customHeight="1">
      <c r="A21" s="48" t="s">
        <v>49</v>
      </c>
      <c r="B21" s="23" t="s">
        <v>178</v>
      </c>
      <c r="C21" s="48" t="s">
        <v>115</v>
      </c>
      <c r="D21" s="27">
        <v>1</v>
      </c>
      <c r="E21" s="27">
        <v>5</v>
      </c>
      <c r="F21" s="21" t="s">
        <v>29</v>
      </c>
      <c r="G21" s="48" t="s">
        <v>99</v>
      </c>
      <c r="H21" s="20">
        <v>1</v>
      </c>
      <c r="I21" s="20">
        <v>4</v>
      </c>
      <c r="J21" s="22" t="s">
        <v>32</v>
      </c>
      <c r="K21" s="42"/>
      <c r="N21" s="6">
        <f>E21/E44</f>
        <v>7.2463768115942032E-2</v>
      </c>
      <c r="O21" s="6">
        <f>I21/I44</f>
        <v>7.407407407407407E-2</v>
      </c>
      <c r="P21" s="6">
        <f t="shared" si="0"/>
        <v>7.2463768115942032E-2</v>
      </c>
      <c r="Q21" s="6">
        <f t="shared" si="1"/>
        <v>7.407407407407407E-2</v>
      </c>
    </row>
    <row r="22" spans="1:17" ht="80.25" customHeight="1">
      <c r="A22" s="48" t="s">
        <v>50</v>
      </c>
      <c r="B22" s="23" t="s">
        <v>179</v>
      </c>
      <c r="C22" s="48" t="s">
        <v>103</v>
      </c>
      <c r="D22" s="27">
        <v>1</v>
      </c>
      <c r="E22" s="27">
        <v>5</v>
      </c>
      <c r="F22" s="21" t="s">
        <v>29</v>
      </c>
      <c r="G22" s="48" t="s">
        <v>104</v>
      </c>
      <c r="H22" s="20">
        <v>1</v>
      </c>
      <c r="I22" s="20">
        <v>5</v>
      </c>
      <c r="J22" s="21" t="s">
        <v>29</v>
      </c>
      <c r="K22" s="42"/>
      <c r="N22" s="6">
        <f>E22/E44</f>
        <v>7.2463768115942032E-2</v>
      </c>
      <c r="O22" s="6">
        <f>I22/I44</f>
        <v>9.2592592592592587E-2</v>
      </c>
      <c r="P22" s="6">
        <f t="shared" si="0"/>
        <v>7.2463768115942032E-2</v>
      </c>
      <c r="Q22" s="6">
        <f t="shared" si="1"/>
        <v>9.2592592592592587E-2</v>
      </c>
    </row>
    <row r="23" spans="1:17" ht="39" customHeight="1">
      <c r="A23" s="48" t="s">
        <v>53</v>
      </c>
      <c r="B23" s="23" t="s">
        <v>88</v>
      </c>
      <c r="C23" s="62" t="s">
        <v>148</v>
      </c>
      <c r="D23" s="20">
        <v>1</v>
      </c>
      <c r="E23" s="20">
        <v>3</v>
      </c>
      <c r="F23" s="22" t="s">
        <v>47</v>
      </c>
      <c r="G23" s="62" t="s">
        <v>93</v>
      </c>
      <c r="H23" s="20">
        <v>1</v>
      </c>
      <c r="I23" s="20">
        <v>2</v>
      </c>
      <c r="J23" s="22" t="s">
        <v>72</v>
      </c>
      <c r="K23" s="42"/>
      <c r="N23" s="6">
        <f>E23/E44</f>
        <v>4.3478260869565216E-2</v>
      </c>
      <c r="O23" s="6">
        <f>I23/I44</f>
        <v>3.7037037037037035E-2</v>
      </c>
      <c r="P23" s="6">
        <f t="shared" si="0"/>
        <v>4.3478260869565216E-2</v>
      </c>
      <c r="Q23" s="6">
        <f t="shared" si="1"/>
        <v>3.7037037037037035E-2</v>
      </c>
    </row>
    <row r="24" spans="1:17" ht="35.25" customHeight="1">
      <c r="A24" s="48" t="s">
        <v>55</v>
      </c>
      <c r="B24" s="23" t="s">
        <v>52</v>
      </c>
      <c r="C24" s="63"/>
      <c r="D24" s="20">
        <v>1</v>
      </c>
      <c r="E24" s="20">
        <v>1</v>
      </c>
      <c r="F24" s="22" t="s">
        <v>39</v>
      </c>
      <c r="G24" s="62"/>
      <c r="H24" s="20">
        <v>1</v>
      </c>
      <c r="I24" s="20">
        <v>1</v>
      </c>
      <c r="J24" s="22" t="s">
        <v>39</v>
      </c>
      <c r="K24" s="42"/>
      <c r="N24" s="6">
        <f>E24/E44</f>
        <v>1.4492753623188406E-2</v>
      </c>
      <c r="O24" s="6">
        <f>I24/I44</f>
        <v>1.8518518518518517E-2</v>
      </c>
      <c r="P24" s="6">
        <f t="shared" si="0"/>
        <v>1.4492753623188406E-2</v>
      </c>
      <c r="Q24" s="6">
        <f t="shared" si="1"/>
        <v>1.8518518518518517E-2</v>
      </c>
    </row>
    <row r="25" spans="1:17" ht="33" customHeight="1">
      <c r="A25" s="48" t="s">
        <v>56</v>
      </c>
      <c r="B25" s="23" t="s">
        <v>89</v>
      </c>
      <c r="C25" s="63"/>
      <c r="D25" s="20">
        <v>1</v>
      </c>
      <c r="E25" s="20">
        <v>1</v>
      </c>
      <c r="F25" s="22" t="s">
        <v>39</v>
      </c>
      <c r="G25" s="62"/>
      <c r="H25" s="20">
        <v>1</v>
      </c>
      <c r="I25" s="20">
        <v>1</v>
      </c>
      <c r="J25" s="22" t="s">
        <v>39</v>
      </c>
      <c r="K25" s="42"/>
      <c r="N25" s="6">
        <f>E25/E44</f>
        <v>1.4492753623188406E-2</v>
      </c>
      <c r="O25" s="6">
        <f>I25/I44</f>
        <v>1.8518518518518517E-2</v>
      </c>
      <c r="P25" s="6">
        <f t="shared" si="0"/>
        <v>1.4492753623188406E-2</v>
      </c>
      <c r="Q25" s="6">
        <f t="shared" si="1"/>
        <v>1.8518518518518517E-2</v>
      </c>
    </row>
    <row r="26" spans="1:17" ht="50.25" customHeight="1">
      <c r="A26" s="48" t="s">
        <v>57</v>
      </c>
      <c r="B26" s="25" t="s">
        <v>54</v>
      </c>
      <c r="C26" s="48" t="s">
        <v>90</v>
      </c>
      <c r="D26" s="20">
        <v>1</v>
      </c>
      <c r="E26" s="20">
        <v>5</v>
      </c>
      <c r="F26" s="21" t="s">
        <v>29</v>
      </c>
      <c r="G26" s="48" t="s">
        <v>93</v>
      </c>
      <c r="H26" s="20">
        <v>1</v>
      </c>
      <c r="I26" s="20">
        <v>5</v>
      </c>
      <c r="J26" s="21" t="s">
        <v>29</v>
      </c>
      <c r="K26" s="42"/>
      <c r="N26" s="6">
        <f>E26/E44</f>
        <v>7.2463768115942032E-2</v>
      </c>
      <c r="O26" s="6">
        <f>I26/I44</f>
        <v>9.2592592592592587E-2</v>
      </c>
      <c r="P26" s="6">
        <f t="shared" si="0"/>
        <v>7.2463768115942032E-2</v>
      </c>
      <c r="Q26" s="6">
        <f t="shared" si="1"/>
        <v>9.2592592592592587E-2</v>
      </c>
    </row>
    <row r="27" spans="1:17" ht="57.75" customHeight="1">
      <c r="A27" s="48" t="s">
        <v>58</v>
      </c>
      <c r="B27" s="25" t="s">
        <v>183</v>
      </c>
      <c r="C27" s="48" t="s">
        <v>105</v>
      </c>
      <c r="D27" s="20">
        <v>1</v>
      </c>
      <c r="E27" s="20">
        <v>5</v>
      </c>
      <c r="F27" s="21" t="s">
        <v>29</v>
      </c>
      <c r="G27" s="48" t="s">
        <v>106</v>
      </c>
      <c r="H27" s="20">
        <v>1</v>
      </c>
      <c r="I27" s="20">
        <v>5</v>
      </c>
      <c r="J27" s="21" t="s">
        <v>29</v>
      </c>
      <c r="K27" s="42"/>
      <c r="N27" s="6">
        <f>E27/E44</f>
        <v>7.2463768115942032E-2</v>
      </c>
      <c r="O27" s="6">
        <f>I27/I44</f>
        <v>9.2592592592592587E-2</v>
      </c>
      <c r="P27" s="6">
        <f t="shared" si="0"/>
        <v>7.2463768115942032E-2</v>
      </c>
      <c r="Q27" s="6">
        <f t="shared" si="1"/>
        <v>9.2592592592592587E-2</v>
      </c>
    </row>
    <row r="28" spans="1:17" ht="116.25" customHeight="1">
      <c r="A28" s="48" t="s">
        <v>60</v>
      </c>
      <c r="B28" s="23" t="s">
        <v>59</v>
      </c>
      <c r="C28" s="48" t="s">
        <v>107</v>
      </c>
      <c r="D28" s="27">
        <v>2</v>
      </c>
      <c r="E28" s="27">
        <v>2</v>
      </c>
      <c r="F28" s="22" t="s">
        <v>72</v>
      </c>
      <c r="G28" s="48" t="s">
        <v>93</v>
      </c>
      <c r="H28" s="20">
        <v>1</v>
      </c>
      <c r="I28" s="20">
        <v>1</v>
      </c>
      <c r="J28" s="22" t="s">
        <v>39</v>
      </c>
      <c r="K28" s="14"/>
      <c r="N28" s="6">
        <f>E28/E44</f>
        <v>2.8985507246376812E-2</v>
      </c>
      <c r="O28" s="6">
        <f>I28/I44</f>
        <v>1.8518518518518517E-2</v>
      </c>
      <c r="P28" s="6">
        <f t="shared" si="0"/>
        <v>5.7971014492753624E-2</v>
      </c>
      <c r="Q28" s="6">
        <f t="shared" si="1"/>
        <v>1.8518518518518517E-2</v>
      </c>
    </row>
    <row r="29" spans="1:17" ht="108.75" customHeight="1">
      <c r="A29" s="48" t="s">
        <v>139</v>
      </c>
      <c r="B29" s="23" t="s">
        <v>128</v>
      </c>
      <c r="C29" s="62" t="s">
        <v>205</v>
      </c>
      <c r="D29" s="20">
        <v>1</v>
      </c>
      <c r="E29" s="20">
        <v>2</v>
      </c>
      <c r="F29" s="22" t="s">
        <v>72</v>
      </c>
      <c r="G29" s="48" t="s">
        <v>93</v>
      </c>
      <c r="H29" s="20">
        <v>1</v>
      </c>
      <c r="I29" s="20">
        <v>1</v>
      </c>
      <c r="J29" s="22" t="s">
        <v>39</v>
      </c>
      <c r="K29" s="42"/>
      <c r="N29" s="6">
        <f>E29/E44</f>
        <v>2.8985507246376812E-2</v>
      </c>
      <c r="O29" s="6">
        <f>I29/I44</f>
        <v>1.8518518518518517E-2</v>
      </c>
      <c r="P29" s="6">
        <f t="shared" si="0"/>
        <v>2.8985507246376812E-2</v>
      </c>
      <c r="Q29" s="6">
        <f t="shared" si="1"/>
        <v>1.8518518518518517E-2</v>
      </c>
    </row>
    <row r="30" spans="1:17" ht="54" customHeight="1">
      <c r="A30" s="48" t="s">
        <v>61</v>
      </c>
      <c r="B30" s="23" t="s">
        <v>130</v>
      </c>
      <c r="C30" s="62"/>
      <c r="D30" s="20">
        <v>1</v>
      </c>
      <c r="E30" s="20">
        <v>2</v>
      </c>
      <c r="F30" s="22" t="s">
        <v>72</v>
      </c>
      <c r="G30" s="48" t="s">
        <v>93</v>
      </c>
      <c r="H30" s="20">
        <v>1</v>
      </c>
      <c r="I30" s="20">
        <v>1</v>
      </c>
      <c r="J30" s="22" t="s">
        <v>39</v>
      </c>
      <c r="K30" s="42"/>
      <c r="N30" s="6">
        <f>E30/E44</f>
        <v>2.8985507246376812E-2</v>
      </c>
      <c r="O30" s="6">
        <f>I30/I44</f>
        <v>1.8518518518518517E-2</v>
      </c>
      <c r="P30" s="6">
        <f t="shared" si="0"/>
        <v>2.8985507246376812E-2</v>
      </c>
      <c r="Q30" s="6">
        <f t="shared" si="1"/>
        <v>1.8518518518518517E-2</v>
      </c>
    </row>
    <row r="31" spans="1:17" ht="83.25" customHeight="1">
      <c r="A31" s="48" t="s">
        <v>117</v>
      </c>
      <c r="B31" s="23" t="s">
        <v>131</v>
      </c>
      <c r="C31" s="48" t="s">
        <v>91</v>
      </c>
      <c r="D31" s="20">
        <v>3</v>
      </c>
      <c r="E31" s="20">
        <v>2</v>
      </c>
      <c r="F31" s="22" t="s">
        <v>27</v>
      </c>
      <c r="G31" s="48" t="s">
        <v>93</v>
      </c>
      <c r="H31" s="20">
        <v>2</v>
      </c>
      <c r="I31" s="20">
        <v>1</v>
      </c>
      <c r="J31" s="22" t="s">
        <v>72</v>
      </c>
      <c r="K31" s="42"/>
      <c r="N31" s="6">
        <f>E31/E44</f>
        <v>2.8985507246376812E-2</v>
      </c>
      <c r="O31" s="6">
        <f>I31/I44</f>
        <v>1.8518518518518517E-2</v>
      </c>
      <c r="P31" s="6">
        <f t="shared" si="0"/>
        <v>8.6956521739130432E-2</v>
      </c>
      <c r="Q31" s="6">
        <f t="shared" si="1"/>
        <v>3.7037037037037035E-2</v>
      </c>
    </row>
    <row r="32" spans="1:17" ht="72.75" customHeight="1">
      <c r="A32" s="48" t="s">
        <v>62</v>
      </c>
      <c r="B32" s="23" t="s">
        <v>132</v>
      </c>
      <c r="C32" s="48" t="s">
        <v>109</v>
      </c>
      <c r="D32" s="20">
        <v>3</v>
      </c>
      <c r="E32" s="20">
        <v>2</v>
      </c>
      <c r="F32" s="22" t="s">
        <v>27</v>
      </c>
      <c r="G32" s="48" t="s">
        <v>108</v>
      </c>
      <c r="H32" s="20">
        <v>2</v>
      </c>
      <c r="I32" s="20">
        <v>1</v>
      </c>
      <c r="J32" s="22" t="s">
        <v>72</v>
      </c>
      <c r="K32" s="42"/>
      <c r="N32" s="6">
        <f>E32/E44</f>
        <v>2.8985507246376812E-2</v>
      </c>
      <c r="O32" s="6">
        <f>I32/I44</f>
        <v>1.8518518518518517E-2</v>
      </c>
      <c r="P32" s="6">
        <f t="shared" si="0"/>
        <v>8.6956521739130432E-2</v>
      </c>
      <c r="Q32" s="6">
        <f t="shared" si="1"/>
        <v>3.7037037037037035E-2</v>
      </c>
    </row>
    <row r="33" spans="1:17" ht="56.25" customHeight="1">
      <c r="A33" s="48" t="s">
        <v>63</v>
      </c>
      <c r="B33" s="23" t="s">
        <v>133</v>
      </c>
      <c r="C33" s="48" t="s">
        <v>127</v>
      </c>
      <c r="D33" s="20">
        <v>3</v>
      </c>
      <c r="E33" s="20">
        <v>1</v>
      </c>
      <c r="F33" s="22" t="s">
        <v>47</v>
      </c>
      <c r="G33" s="48" t="s">
        <v>93</v>
      </c>
      <c r="H33" s="20">
        <v>2</v>
      </c>
      <c r="I33" s="20">
        <v>1</v>
      </c>
      <c r="J33" s="22" t="s">
        <v>72</v>
      </c>
      <c r="K33" s="42"/>
      <c r="N33" s="6">
        <f>E33/E44</f>
        <v>1.4492753623188406E-2</v>
      </c>
      <c r="O33" s="6">
        <f>I33/I44</f>
        <v>1.8518518518518517E-2</v>
      </c>
      <c r="P33" s="6">
        <f t="shared" si="0"/>
        <v>4.3478260869565216E-2</v>
      </c>
      <c r="Q33" s="6">
        <f t="shared" si="1"/>
        <v>3.7037037037037035E-2</v>
      </c>
    </row>
    <row r="34" spans="1:17" ht="42" customHeight="1">
      <c r="A34" s="48" t="s">
        <v>64</v>
      </c>
      <c r="B34" s="23" t="s">
        <v>134</v>
      </c>
      <c r="C34" s="62" t="s">
        <v>143</v>
      </c>
      <c r="D34" s="20">
        <v>5</v>
      </c>
      <c r="E34" s="20">
        <v>2</v>
      </c>
      <c r="F34" s="21" t="s">
        <v>28</v>
      </c>
      <c r="G34" s="62" t="s">
        <v>110</v>
      </c>
      <c r="H34" s="20">
        <v>5</v>
      </c>
      <c r="I34" s="20">
        <v>2</v>
      </c>
      <c r="J34" s="21" t="s">
        <v>28</v>
      </c>
      <c r="K34" s="42"/>
      <c r="N34" s="6">
        <f>E34/E44</f>
        <v>2.8985507246376812E-2</v>
      </c>
      <c r="O34" s="6">
        <f>I34/I44</f>
        <v>3.7037037037037035E-2</v>
      </c>
      <c r="P34" s="6">
        <f t="shared" si="0"/>
        <v>0.14492753623188406</v>
      </c>
      <c r="Q34" s="6">
        <f t="shared" si="1"/>
        <v>0.18518518518518517</v>
      </c>
    </row>
    <row r="35" spans="1:17" ht="32.25" customHeight="1">
      <c r="A35" s="48" t="s">
        <v>65</v>
      </c>
      <c r="B35" s="23" t="s">
        <v>140</v>
      </c>
      <c r="C35" s="62"/>
      <c r="D35" s="20">
        <v>5</v>
      </c>
      <c r="E35" s="20">
        <v>1</v>
      </c>
      <c r="F35" s="21" t="s">
        <v>29</v>
      </c>
      <c r="G35" s="62"/>
      <c r="H35" s="20">
        <v>5</v>
      </c>
      <c r="I35" s="20">
        <v>1</v>
      </c>
      <c r="J35" s="21" t="s">
        <v>29</v>
      </c>
      <c r="K35" s="42"/>
      <c r="N35" s="6">
        <f>E35/E44</f>
        <v>1.4492753623188406E-2</v>
      </c>
      <c r="O35" s="6">
        <f>I35/I44</f>
        <v>1.8518518518518517E-2</v>
      </c>
      <c r="P35" s="6">
        <f t="shared" si="0"/>
        <v>7.2463768115942032E-2</v>
      </c>
      <c r="Q35" s="6">
        <f t="shared" si="1"/>
        <v>9.2592592592592587E-2</v>
      </c>
    </row>
    <row r="36" spans="1:17" ht="50.25" customHeight="1">
      <c r="A36" s="48" t="s">
        <v>66</v>
      </c>
      <c r="B36" s="23" t="s">
        <v>141</v>
      </c>
      <c r="C36" s="62"/>
      <c r="D36" s="20">
        <v>4</v>
      </c>
      <c r="E36" s="20">
        <v>1</v>
      </c>
      <c r="F36" s="22" t="s">
        <v>32</v>
      </c>
      <c r="G36" s="62"/>
      <c r="H36" s="20">
        <v>4</v>
      </c>
      <c r="I36" s="20">
        <v>1</v>
      </c>
      <c r="J36" s="22" t="s">
        <v>32</v>
      </c>
      <c r="K36" s="42"/>
      <c r="N36" s="6">
        <f>E36/E44</f>
        <v>1.4492753623188406E-2</v>
      </c>
      <c r="O36" s="6">
        <f>I36/I44</f>
        <v>1.8518518518518517E-2</v>
      </c>
      <c r="P36" s="6">
        <f t="shared" si="0"/>
        <v>5.7971014492753624E-2</v>
      </c>
      <c r="Q36" s="6">
        <f t="shared" si="1"/>
        <v>7.407407407407407E-2</v>
      </c>
    </row>
    <row r="37" spans="1:17" ht="39.75" customHeight="1">
      <c r="A37" s="48" t="s">
        <v>67</v>
      </c>
      <c r="B37" s="23" t="s">
        <v>142</v>
      </c>
      <c r="C37" s="62"/>
      <c r="D37" s="20">
        <v>5</v>
      </c>
      <c r="E37" s="20">
        <v>1</v>
      </c>
      <c r="F37" s="21" t="s">
        <v>29</v>
      </c>
      <c r="G37" s="62"/>
      <c r="H37" s="20">
        <v>5</v>
      </c>
      <c r="I37" s="20">
        <v>1</v>
      </c>
      <c r="J37" s="21" t="s">
        <v>29</v>
      </c>
      <c r="K37" s="42"/>
      <c r="N37" s="6">
        <f>E37/E44</f>
        <v>1.4492753623188406E-2</v>
      </c>
      <c r="O37" s="6">
        <f>I37/I44</f>
        <v>1.8518518518518517E-2</v>
      </c>
      <c r="P37" s="6">
        <f t="shared" si="0"/>
        <v>7.2463768115942032E-2</v>
      </c>
      <c r="Q37" s="6">
        <f t="shared" si="1"/>
        <v>9.2592592592592587E-2</v>
      </c>
    </row>
    <row r="38" spans="1:17" ht="28.5" customHeight="1">
      <c r="A38" s="48" t="s">
        <v>68</v>
      </c>
      <c r="B38" s="23" t="s">
        <v>184</v>
      </c>
      <c r="C38" s="62"/>
      <c r="D38" s="20">
        <v>4</v>
      </c>
      <c r="E38" s="20">
        <v>2</v>
      </c>
      <c r="F38" s="21" t="s">
        <v>26</v>
      </c>
      <c r="G38" s="62"/>
      <c r="H38" s="20">
        <v>3</v>
      </c>
      <c r="I38" s="20">
        <v>2</v>
      </c>
      <c r="J38" s="22" t="s">
        <v>27</v>
      </c>
      <c r="K38" s="42"/>
      <c r="N38" s="6">
        <f>E38/E44</f>
        <v>2.8985507246376812E-2</v>
      </c>
      <c r="O38" s="6">
        <f>I38/I44</f>
        <v>3.7037037037037035E-2</v>
      </c>
      <c r="P38" s="6">
        <f t="shared" si="0"/>
        <v>0.11594202898550725</v>
      </c>
      <c r="Q38" s="6">
        <f t="shared" si="1"/>
        <v>0.1111111111111111</v>
      </c>
    </row>
    <row r="39" spans="1:17" ht="57" customHeight="1">
      <c r="A39" s="48" t="s">
        <v>69</v>
      </c>
      <c r="B39" s="23" t="s">
        <v>185</v>
      </c>
      <c r="C39" s="62"/>
      <c r="D39" s="20">
        <v>5</v>
      </c>
      <c r="E39" s="20">
        <v>1</v>
      </c>
      <c r="F39" s="21" t="s">
        <v>29</v>
      </c>
      <c r="G39" s="62"/>
      <c r="H39" s="20">
        <v>5</v>
      </c>
      <c r="I39" s="20">
        <v>1</v>
      </c>
      <c r="J39" s="21" t="s">
        <v>29</v>
      </c>
      <c r="K39" s="42"/>
      <c r="N39" s="6">
        <f>E39/E44</f>
        <v>1.4492753623188406E-2</v>
      </c>
      <c r="O39" s="6">
        <f>I39/I44</f>
        <v>1.8518518518518517E-2</v>
      </c>
      <c r="P39" s="6">
        <f t="shared" si="0"/>
        <v>7.2463768115942032E-2</v>
      </c>
      <c r="Q39" s="6">
        <f t="shared" si="1"/>
        <v>9.2592592592592587E-2</v>
      </c>
    </row>
    <row r="40" spans="1:17" ht="64.5" customHeight="1">
      <c r="A40" s="48" t="s">
        <v>186</v>
      </c>
      <c r="B40" s="23" t="s">
        <v>135</v>
      </c>
      <c r="C40" s="48" t="s">
        <v>187</v>
      </c>
      <c r="D40" s="20">
        <v>5</v>
      </c>
      <c r="E40" s="20">
        <v>1</v>
      </c>
      <c r="F40" s="21" t="s">
        <v>29</v>
      </c>
      <c r="G40" s="48" t="s">
        <v>93</v>
      </c>
      <c r="H40" s="20">
        <v>5</v>
      </c>
      <c r="I40" s="20">
        <v>1</v>
      </c>
      <c r="J40" s="21" t="s">
        <v>29</v>
      </c>
      <c r="K40" s="42"/>
      <c r="N40" s="6">
        <f>E40/E44</f>
        <v>1.4492753623188406E-2</v>
      </c>
      <c r="O40" s="6">
        <f>I40/I44</f>
        <v>1.8518518518518517E-2</v>
      </c>
      <c r="P40" s="6">
        <f t="shared" si="0"/>
        <v>7.2463768115942032E-2</v>
      </c>
      <c r="Q40" s="6">
        <f t="shared" si="1"/>
        <v>9.2592592592592587E-2</v>
      </c>
    </row>
    <row r="41" spans="1:17" ht="66.75" customHeight="1">
      <c r="A41" s="48" t="s">
        <v>149</v>
      </c>
      <c r="B41" s="25" t="s">
        <v>188</v>
      </c>
      <c r="C41" s="48" t="s">
        <v>206</v>
      </c>
      <c r="D41" s="27">
        <v>2</v>
      </c>
      <c r="E41" s="27">
        <v>4</v>
      </c>
      <c r="F41" s="21" t="s">
        <v>26</v>
      </c>
      <c r="G41" s="48" t="s">
        <v>93</v>
      </c>
      <c r="H41" s="27">
        <v>2</v>
      </c>
      <c r="I41" s="27">
        <v>3</v>
      </c>
      <c r="J41" s="22" t="s">
        <v>27</v>
      </c>
      <c r="K41" s="42"/>
      <c r="N41" s="6">
        <f>E41/E44</f>
        <v>5.7971014492753624E-2</v>
      </c>
      <c r="O41" s="6">
        <f>I41/I44</f>
        <v>5.5555555555555552E-2</v>
      </c>
      <c r="P41" s="6">
        <f>N41*D41</f>
        <v>0.11594202898550725</v>
      </c>
      <c r="Q41" s="6">
        <f>O41*H41</f>
        <v>0.1111111111111111</v>
      </c>
    </row>
    <row r="42" spans="1:17" ht="81.75" customHeight="1">
      <c r="A42" s="48" t="s">
        <v>71</v>
      </c>
      <c r="B42" s="23" t="s">
        <v>189</v>
      </c>
      <c r="C42" s="76" t="s">
        <v>116</v>
      </c>
      <c r="D42" s="20">
        <v>1</v>
      </c>
      <c r="E42" s="20">
        <v>1</v>
      </c>
      <c r="F42" s="22" t="s">
        <v>39</v>
      </c>
      <c r="G42" s="76" t="s">
        <v>93</v>
      </c>
      <c r="H42" s="20">
        <v>1</v>
      </c>
      <c r="I42" s="20">
        <v>1</v>
      </c>
      <c r="J42" s="22" t="s">
        <v>39</v>
      </c>
      <c r="K42" s="42"/>
      <c r="N42" s="6">
        <f>E42/E44</f>
        <v>1.4492753623188406E-2</v>
      </c>
      <c r="O42" s="6">
        <f>I42/I44</f>
        <v>1.8518518518518517E-2</v>
      </c>
      <c r="P42" s="6">
        <f t="shared" si="0"/>
        <v>1.4492753623188406E-2</v>
      </c>
      <c r="Q42" s="6">
        <f t="shared" si="1"/>
        <v>1.8518518518518517E-2</v>
      </c>
    </row>
    <row r="43" spans="1:17" ht="60.75" customHeight="1">
      <c r="A43" s="48" t="s">
        <v>73</v>
      </c>
      <c r="B43" s="23" t="s">
        <v>190</v>
      </c>
      <c r="C43" s="77"/>
      <c r="D43" s="20">
        <v>1</v>
      </c>
      <c r="E43" s="20">
        <v>1</v>
      </c>
      <c r="F43" s="22" t="s">
        <v>39</v>
      </c>
      <c r="G43" s="77"/>
      <c r="H43" s="20">
        <v>1</v>
      </c>
      <c r="I43" s="20">
        <v>1</v>
      </c>
      <c r="J43" s="22" t="s">
        <v>39</v>
      </c>
      <c r="K43" s="42"/>
      <c r="N43" s="6">
        <f>E43/E44</f>
        <v>1.4492753623188406E-2</v>
      </c>
      <c r="O43" s="6">
        <f>I43/I44</f>
        <v>1.8518518518518517E-2</v>
      </c>
      <c r="P43" s="6">
        <f t="shared" si="0"/>
        <v>1.4492753623188406E-2</v>
      </c>
      <c r="Q43" s="6">
        <f t="shared" si="1"/>
        <v>1.8518518518518517E-2</v>
      </c>
    </row>
    <row r="44" spans="1:17" ht="15.75">
      <c r="A44" s="28"/>
      <c r="B44" s="29"/>
      <c r="C44" s="30" t="s">
        <v>74</v>
      </c>
      <c r="D44" s="31">
        <f>SUM(D14:D43)</f>
        <v>72</v>
      </c>
      <c r="E44" s="31">
        <f>SUM(E14:E43)</f>
        <v>69</v>
      </c>
      <c r="F44" s="32"/>
      <c r="G44" s="31"/>
      <c r="H44" s="31">
        <f>SUM(H14:H43)</f>
        <v>65</v>
      </c>
      <c r="I44" s="31">
        <f>SUM(I14:I43)</f>
        <v>54</v>
      </c>
      <c r="J44" s="32"/>
      <c r="P44" s="7"/>
    </row>
    <row r="45" spans="1:17" ht="15.75">
      <c r="A45" s="59" t="s">
        <v>75</v>
      </c>
      <c r="B45" s="59"/>
      <c r="C45" s="59"/>
      <c r="D45" s="59"/>
      <c r="E45" s="59"/>
      <c r="F45" s="33">
        <f>SUM(P14:P43)</f>
        <v>1.9565217391304353</v>
      </c>
      <c r="G45" s="47"/>
      <c r="H45" s="47"/>
      <c r="I45" s="47"/>
      <c r="J45" s="33">
        <f>SUM(Q14:Q43)</f>
        <v>1.8148148148148144</v>
      </c>
      <c r="K45" s="42"/>
    </row>
    <row r="46" spans="1:17">
      <c r="A46" s="60" t="s">
        <v>92</v>
      </c>
      <c r="B46" s="61"/>
      <c r="C46" s="61"/>
      <c r="D46" s="61"/>
      <c r="E46" s="61"/>
      <c r="F46" s="61"/>
      <c r="G46" s="61"/>
    </row>
    <row r="48" spans="1:17" ht="18" customHeight="1">
      <c r="A48" s="64" t="s">
        <v>3</v>
      </c>
      <c r="B48" s="64"/>
      <c r="C48" s="64"/>
      <c r="D48" s="64"/>
      <c r="E48" s="1"/>
      <c r="F48" s="12"/>
      <c r="G48" s="1"/>
      <c r="H48" s="1"/>
      <c r="I48" s="1"/>
      <c r="J48" s="12"/>
    </row>
    <row r="49" spans="1:10" ht="20.25" customHeight="1">
      <c r="A49" s="2"/>
      <c r="B49"/>
      <c r="E49" s="1"/>
      <c r="F49" s="12"/>
      <c r="G49" s="1"/>
      <c r="H49" s="1"/>
      <c r="I49" s="1"/>
      <c r="J49" s="12"/>
    </row>
    <row r="50" spans="1:10" ht="30.75" customHeight="1">
      <c r="A50" s="34" t="s">
        <v>4</v>
      </c>
      <c r="B50" s="65" t="s">
        <v>5</v>
      </c>
      <c r="C50" s="65"/>
      <c r="D50" s="66" t="s">
        <v>6</v>
      </c>
      <c r="E50" s="66"/>
      <c r="F50" s="66"/>
      <c r="G50" s="35" t="s">
        <v>7</v>
      </c>
      <c r="H50" s="3"/>
      <c r="I50" s="1"/>
      <c r="J50" s="12"/>
    </row>
    <row r="51" spans="1:10" ht="24" customHeight="1">
      <c r="A51" s="34" t="s">
        <v>8</v>
      </c>
      <c r="B51" s="65" t="s">
        <v>9</v>
      </c>
      <c r="C51" s="65"/>
      <c r="D51" s="66" t="s">
        <v>10</v>
      </c>
      <c r="E51" s="66"/>
      <c r="F51" s="66"/>
      <c r="G51" s="35" t="s">
        <v>11</v>
      </c>
      <c r="H51" s="3"/>
      <c r="I51" s="1"/>
      <c r="J51" s="12"/>
    </row>
    <row r="53" spans="1:10" ht="15.75">
      <c r="A53" s="57" t="s">
        <v>191</v>
      </c>
      <c r="B53" s="58"/>
    </row>
  </sheetData>
  <mergeCells count="31">
    <mergeCell ref="B51:C51"/>
    <mergeCell ref="D51:F51"/>
    <mergeCell ref="A53:B53"/>
    <mergeCell ref="C42:C43"/>
    <mergeCell ref="G42:G43"/>
    <mergeCell ref="A45:E45"/>
    <mergeCell ref="A46:G46"/>
    <mergeCell ref="A48:D48"/>
    <mergeCell ref="B50:C50"/>
    <mergeCell ref="D50:F50"/>
    <mergeCell ref="N12:O12"/>
    <mergeCell ref="P12:Q12"/>
    <mergeCell ref="C23:C25"/>
    <mergeCell ref="G23:G25"/>
    <mergeCell ref="C29:C30"/>
    <mergeCell ref="C34:C39"/>
    <mergeCell ref="G34:G39"/>
    <mergeCell ref="A8:J8"/>
    <mergeCell ref="A9:J9"/>
    <mergeCell ref="A11:A12"/>
    <mergeCell ref="B11:B12"/>
    <mergeCell ref="C11:C12"/>
    <mergeCell ref="D11:F11"/>
    <mergeCell ref="G11:G12"/>
    <mergeCell ref="H11:J11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Психолог, Поликлиника&amp;R&amp;"Times New Roman,обычный"&amp;8&amp;P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E16" sqref="E16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293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Психолог, Поликлиника&amp;R&amp;"Times New Roman,обычный"&amp;8 7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3"/>
  <sheetViews>
    <sheetView view="pageBreakPreview" topLeftCell="A46" zoomScale="80" zoomScaleNormal="100" zoomScaleSheetLayoutView="80" zoomScalePageLayoutView="80" workbookViewId="0">
      <selection activeCell="J53" sqref="J53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241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242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19.5" customHeight="1">
      <c r="A10" s="80" t="s">
        <v>253</v>
      </c>
      <c r="B10" s="81"/>
      <c r="C10" s="81"/>
      <c r="D10" s="81"/>
      <c r="E10" s="81"/>
      <c r="F10" s="81"/>
      <c r="G10" s="81"/>
      <c r="H10" s="81"/>
      <c r="I10" s="81"/>
      <c r="J10" s="81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3</v>
      </c>
      <c r="F15" s="22" t="s">
        <v>27</v>
      </c>
      <c r="G15" s="48" t="s">
        <v>136</v>
      </c>
      <c r="H15" s="20">
        <v>2</v>
      </c>
      <c r="I15" s="20">
        <v>2</v>
      </c>
      <c r="J15" s="22" t="s">
        <v>32</v>
      </c>
      <c r="K15" s="42"/>
      <c r="N15" s="6">
        <f>E15/E44</f>
        <v>4.4117647058823532E-2</v>
      </c>
      <c r="O15" s="6">
        <f>I15/I44</f>
        <v>3.7735849056603772E-2</v>
      </c>
      <c r="P15" s="6">
        <f>N15*D15</f>
        <v>8.8235294117647065E-2</v>
      </c>
      <c r="Q15" s="6">
        <f>O15*H15</f>
        <v>7.5471698113207544E-2</v>
      </c>
    </row>
    <row r="16" spans="1:17" ht="116.2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3</v>
      </c>
      <c r="F16" s="22" t="s">
        <v>27</v>
      </c>
      <c r="G16" s="48" t="s">
        <v>114</v>
      </c>
      <c r="H16" s="20">
        <v>2</v>
      </c>
      <c r="I16" s="20">
        <v>2</v>
      </c>
      <c r="J16" s="22" t="s">
        <v>32</v>
      </c>
      <c r="N16" s="6">
        <f>E16/E44</f>
        <v>4.4117647058823532E-2</v>
      </c>
      <c r="O16" s="6">
        <f>I16/I44</f>
        <v>3.7735849056603772E-2</v>
      </c>
      <c r="P16" s="6">
        <f t="shared" ref="P16:P39" si="0">N16*D16</f>
        <v>8.8235294117647065E-2</v>
      </c>
      <c r="Q16" s="6">
        <f t="shared" ref="Q16:Q39" si="1">O16*H16</f>
        <v>7.5471698113207544E-2</v>
      </c>
    </row>
    <row r="17" spans="1:17" ht="110.25" customHeight="1">
      <c r="A17" s="48" t="s">
        <v>164</v>
      </c>
      <c r="B17" s="23" t="s">
        <v>163</v>
      </c>
      <c r="C17" s="48" t="s">
        <v>166</v>
      </c>
      <c r="D17" s="20">
        <v>3</v>
      </c>
      <c r="E17" s="20">
        <v>2</v>
      </c>
      <c r="F17" s="22" t="s">
        <v>27</v>
      </c>
      <c r="G17" s="48" t="s">
        <v>165</v>
      </c>
      <c r="H17" s="20">
        <v>2</v>
      </c>
      <c r="I17" s="20">
        <v>1</v>
      </c>
      <c r="J17" s="22" t="s">
        <v>72</v>
      </c>
      <c r="N17" s="6">
        <f>E17/E44</f>
        <v>2.9411764705882353E-2</v>
      </c>
      <c r="O17" s="6">
        <f>I17/I44</f>
        <v>1.8867924528301886E-2</v>
      </c>
      <c r="P17" s="6">
        <f t="shared" si="0"/>
        <v>8.8235294117647051E-2</v>
      </c>
      <c r="Q17" s="6">
        <f>O17*H17</f>
        <v>3.7735849056603772E-2</v>
      </c>
    </row>
    <row r="18" spans="1:17" ht="114.75" customHeight="1">
      <c r="A18" s="48" t="s">
        <v>96</v>
      </c>
      <c r="B18" s="23" t="s">
        <v>167</v>
      </c>
      <c r="C18" s="48" t="s">
        <v>121</v>
      </c>
      <c r="D18" s="24">
        <v>3</v>
      </c>
      <c r="E18" s="24">
        <v>2</v>
      </c>
      <c r="F18" s="22" t="s">
        <v>27</v>
      </c>
      <c r="G18" s="49" t="s">
        <v>93</v>
      </c>
      <c r="H18" s="24">
        <v>2</v>
      </c>
      <c r="I18" s="24">
        <v>1</v>
      </c>
      <c r="J18" s="22" t="s">
        <v>72</v>
      </c>
      <c r="K18" s="42"/>
      <c r="N18" s="6">
        <f>E18/E44</f>
        <v>2.9411764705882353E-2</v>
      </c>
      <c r="O18" s="6">
        <f>I18/I44</f>
        <v>1.8867924528301886E-2</v>
      </c>
      <c r="P18" s="6">
        <f t="shared" si="0"/>
        <v>8.8235294117647051E-2</v>
      </c>
      <c r="Q18" s="6">
        <f t="shared" si="1"/>
        <v>3.7735849056603772E-2</v>
      </c>
    </row>
    <row r="19" spans="1:17" ht="94.5" customHeight="1">
      <c r="A19" s="48" t="s">
        <v>35</v>
      </c>
      <c r="B19" s="23" t="s">
        <v>123</v>
      </c>
      <c r="C19" s="48" t="s">
        <v>98</v>
      </c>
      <c r="D19" s="27">
        <v>2</v>
      </c>
      <c r="E19" s="27">
        <v>4</v>
      </c>
      <c r="F19" s="21" t="s">
        <v>26</v>
      </c>
      <c r="G19" s="48" t="s">
        <v>97</v>
      </c>
      <c r="H19" s="20">
        <v>2</v>
      </c>
      <c r="I19" s="20">
        <v>3</v>
      </c>
      <c r="J19" s="22" t="s">
        <v>27</v>
      </c>
      <c r="K19" s="42"/>
      <c r="N19" s="6">
        <f>E19/E44</f>
        <v>5.8823529411764705E-2</v>
      </c>
      <c r="O19" s="6">
        <f>I19/I44</f>
        <v>5.6603773584905662E-2</v>
      </c>
      <c r="P19" s="6">
        <f t="shared" ref="P19:P21" si="2">N19*D19</f>
        <v>0.11764705882352941</v>
      </c>
      <c r="Q19" s="6">
        <f t="shared" ref="Q19:Q21" si="3">O19*H19</f>
        <v>0.11320754716981132</v>
      </c>
    </row>
    <row r="20" spans="1:17" ht="60.75" customHeight="1">
      <c r="A20" s="52" t="s">
        <v>147</v>
      </c>
      <c r="B20" s="23" t="s">
        <v>100</v>
      </c>
      <c r="C20" s="62" t="s">
        <v>252</v>
      </c>
      <c r="D20" s="20">
        <v>1</v>
      </c>
      <c r="E20" s="20">
        <v>5</v>
      </c>
      <c r="F20" s="21" t="s">
        <v>29</v>
      </c>
      <c r="G20" s="52" t="s">
        <v>124</v>
      </c>
      <c r="H20" s="20">
        <v>1</v>
      </c>
      <c r="I20" s="20">
        <v>5</v>
      </c>
      <c r="J20" s="21" t="s">
        <v>29</v>
      </c>
      <c r="K20" s="42"/>
      <c r="N20" s="6">
        <f>E20/E44</f>
        <v>7.3529411764705885E-2</v>
      </c>
      <c r="O20" s="6">
        <f>I20/I44</f>
        <v>9.4339622641509441E-2</v>
      </c>
      <c r="P20" s="6">
        <f t="shared" ref="P20" si="4">N20*D20</f>
        <v>7.3529411764705885E-2</v>
      </c>
      <c r="Q20" s="6">
        <f t="shared" ref="Q20" si="5">O20*H20</f>
        <v>9.4339622641509441E-2</v>
      </c>
    </row>
    <row r="21" spans="1:17" ht="77.25" customHeight="1">
      <c r="A21" s="52" t="s">
        <v>172</v>
      </c>
      <c r="B21" s="23" t="s">
        <v>171</v>
      </c>
      <c r="C21" s="79"/>
      <c r="D21" s="20">
        <v>1</v>
      </c>
      <c r="E21" s="20">
        <v>5</v>
      </c>
      <c r="F21" s="21" t="s">
        <v>29</v>
      </c>
      <c r="G21" s="52" t="s">
        <v>93</v>
      </c>
      <c r="H21" s="20">
        <v>1</v>
      </c>
      <c r="I21" s="20">
        <v>5</v>
      </c>
      <c r="J21" s="21" t="s">
        <v>29</v>
      </c>
      <c r="K21" s="42"/>
      <c r="N21" s="6">
        <f>E21/E44</f>
        <v>7.3529411764705885E-2</v>
      </c>
      <c r="O21" s="6">
        <f>I21/I44</f>
        <v>9.4339622641509441E-2</v>
      </c>
      <c r="P21" s="6">
        <f t="shared" si="2"/>
        <v>7.3529411764705885E-2</v>
      </c>
      <c r="Q21" s="6">
        <f t="shared" si="3"/>
        <v>9.4339622641509441E-2</v>
      </c>
    </row>
    <row r="22" spans="1:17" ht="68.25" customHeight="1">
      <c r="A22" s="48" t="s">
        <v>173</v>
      </c>
      <c r="B22" s="23" t="s">
        <v>46</v>
      </c>
      <c r="C22" s="48" t="s">
        <v>180</v>
      </c>
      <c r="D22" s="20">
        <v>2</v>
      </c>
      <c r="E22" s="20">
        <v>2</v>
      </c>
      <c r="F22" s="22" t="s">
        <v>32</v>
      </c>
      <c r="G22" s="48" t="s">
        <v>93</v>
      </c>
      <c r="H22" s="20">
        <v>2</v>
      </c>
      <c r="I22" s="20">
        <v>1</v>
      </c>
      <c r="J22" s="22" t="s">
        <v>72</v>
      </c>
      <c r="K22" s="42"/>
      <c r="N22" s="6">
        <f>E22/E44</f>
        <v>2.9411764705882353E-2</v>
      </c>
      <c r="O22" s="6">
        <f>I22/I44</f>
        <v>1.8867924528301886E-2</v>
      </c>
      <c r="P22" s="6">
        <f t="shared" si="0"/>
        <v>5.8823529411764705E-2</v>
      </c>
      <c r="Q22" s="6">
        <f t="shared" si="1"/>
        <v>3.7735849056603772E-2</v>
      </c>
    </row>
    <row r="23" spans="1:17" ht="42" customHeight="1">
      <c r="A23" s="48" t="s">
        <v>85</v>
      </c>
      <c r="B23" s="23" t="s">
        <v>84</v>
      </c>
      <c r="C23" s="62" t="s">
        <v>243</v>
      </c>
      <c r="D23" s="20">
        <v>1</v>
      </c>
      <c r="E23" s="20">
        <v>5</v>
      </c>
      <c r="F23" s="21" t="s">
        <v>29</v>
      </c>
      <c r="G23" s="48" t="s">
        <v>101</v>
      </c>
      <c r="H23" s="27">
        <v>1</v>
      </c>
      <c r="I23" s="20">
        <v>4</v>
      </c>
      <c r="J23" s="22" t="s">
        <v>32</v>
      </c>
      <c r="K23" s="42"/>
      <c r="N23" s="6">
        <f>E23/E44</f>
        <v>7.3529411764705885E-2</v>
      </c>
      <c r="O23" s="6">
        <f>I23/I44</f>
        <v>7.5471698113207544E-2</v>
      </c>
      <c r="P23" s="6">
        <f t="shared" si="0"/>
        <v>7.3529411764705885E-2</v>
      </c>
      <c r="Q23" s="6">
        <f t="shared" si="1"/>
        <v>7.5471698113207544E-2</v>
      </c>
    </row>
    <row r="24" spans="1:17" ht="47.25" customHeight="1">
      <c r="A24" s="48" t="s">
        <v>86</v>
      </c>
      <c r="B24" s="23" t="s">
        <v>175</v>
      </c>
      <c r="C24" s="62"/>
      <c r="D24" s="20">
        <v>1</v>
      </c>
      <c r="E24" s="20">
        <v>5</v>
      </c>
      <c r="F24" s="21" t="s">
        <v>29</v>
      </c>
      <c r="G24" s="48" t="s">
        <v>93</v>
      </c>
      <c r="H24" s="20">
        <v>1</v>
      </c>
      <c r="I24" s="20">
        <v>4</v>
      </c>
      <c r="J24" s="22" t="s">
        <v>32</v>
      </c>
      <c r="K24" s="42"/>
      <c r="N24" s="6">
        <f>E24/E44</f>
        <v>7.3529411764705885E-2</v>
      </c>
      <c r="O24" s="6">
        <f>I24/I44</f>
        <v>7.5471698113207544E-2</v>
      </c>
      <c r="P24" s="6">
        <f t="shared" si="0"/>
        <v>7.3529411764705885E-2</v>
      </c>
      <c r="Q24" s="6">
        <f t="shared" si="1"/>
        <v>7.5471698113207544E-2</v>
      </c>
    </row>
    <row r="25" spans="1:17" ht="59.25" customHeight="1">
      <c r="A25" s="48" t="s">
        <v>87</v>
      </c>
      <c r="B25" s="23" t="s">
        <v>176</v>
      </c>
      <c r="C25" s="62"/>
      <c r="D25" s="20">
        <v>1</v>
      </c>
      <c r="E25" s="20">
        <v>5</v>
      </c>
      <c r="F25" s="21" t="s">
        <v>29</v>
      </c>
      <c r="G25" s="48" t="s">
        <v>102</v>
      </c>
      <c r="H25" s="20">
        <v>1</v>
      </c>
      <c r="I25" s="20">
        <v>4</v>
      </c>
      <c r="J25" s="22" t="s">
        <v>32</v>
      </c>
      <c r="K25" s="42"/>
      <c r="N25" s="6">
        <f>E25/E44</f>
        <v>7.3529411764705885E-2</v>
      </c>
      <c r="O25" s="6">
        <f>I25/I44</f>
        <v>7.5471698113207544E-2</v>
      </c>
      <c r="P25" s="6">
        <f t="shared" si="0"/>
        <v>7.3529411764705885E-2</v>
      </c>
      <c r="Q25" s="6">
        <f t="shared" si="1"/>
        <v>7.5471698113207544E-2</v>
      </c>
    </row>
    <row r="26" spans="1:17" ht="45" customHeight="1">
      <c r="A26" s="48" t="s">
        <v>53</v>
      </c>
      <c r="B26" s="23" t="s">
        <v>88</v>
      </c>
      <c r="C26" s="62" t="s">
        <v>148</v>
      </c>
      <c r="D26" s="20">
        <v>1</v>
      </c>
      <c r="E26" s="20">
        <v>3</v>
      </c>
      <c r="F26" s="22" t="s">
        <v>47</v>
      </c>
      <c r="G26" s="62" t="s">
        <v>93</v>
      </c>
      <c r="H26" s="20">
        <v>1</v>
      </c>
      <c r="I26" s="20">
        <v>2</v>
      </c>
      <c r="J26" s="22" t="s">
        <v>72</v>
      </c>
      <c r="K26" s="42"/>
      <c r="N26" s="6">
        <f>E26/E44</f>
        <v>4.4117647058823532E-2</v>
      </c>
      <c r="O26" s="6">
        <f>I26/I44</f>
        <v>3.7735849056603772E-2</v>
      </c>
      <c r="P26" s="6">
        <f t="shared" si="0"/>
        <v>4.4117647058823532E-2</v>
      </c>
      <c r="Q26" s="6">
        <f t="shared" si="1"/>
        <v>3.7735849056603772E-2</v>
      </c>
    </row>
    <row r="27" spans="1:17" ht="35.25" customHeight="1">
      <c r="A27" s="48" t="s">
        <v>55</v>
      </c>
      <c r="B27" s="23" t="s">
        <v>52</v>
      </c>
      <c r="C27" s="63"/>
      <c r="D27" s="20">
        <v>1</v>
      </c>
      <c r="E27" s="20">
        <v>1</v>
      </c>
      <c r="F27" s="22" t="s">
        <v>39</v>
      </c>
      <c r="G27" s="62"/>
      <c r="H27" s="20">
        <v>1</v>
      </c>
      <c r="I27" s="20">
        <v>1</v>
      </c>
      <c r="J27" s="22" t="s">
        <v>39</v>
      </c>
      <c r="K27" s="42"/>
      <c r="N27" s="6">
        <f>E27/E44</f>
        <v>1.4705882352941176E-2</v>
      </c>
      <c r="O27" s="6">
        <f>I27/I44</f>
        <v>1.8867924528301886E-2</v>
      </c>
      <c r="P27" s="6">
        <f t="shared" si="0"/>
        <v>1.4705882352941176E-2</v>
      </c>
      <c r="Q27" s="6">
        <f t="shared" si="1"/>
        <v>1.8867924528301886E-2</v>
      </c>
    </row>
    <row r="28" spans="1:17" ht="33" customHeight="1">
      <c r="A28" s="48" t="s">
        <v>56</v>
      </c>
      <c r="B28" s="23" t="s">
        <v>89</v>
      </c>
      <c r="C28" s="63"/>
      <c r="D28" s="20">
        <v>1</v>
      </c>
      <c r="E28" s="20">
        <v>1</v>
      </c>
      <c r="F28" s="22" t="s">
        <v>39</v>
      </c>
      <c r="G28" s="62"/>
      <c r="H28" s="20">
        <v>1</v>
      </c>
      <c r="I28" s="20">
        <v>1</v>
      </c>
      <c r="J28" s="22" t="s">
        <v>39</v>
      </c>
      <c r="K28" s="42"/>
      <c r="N28" s="6">
        <f>E28/E44</f>
        <v>1.4705882352941176E-2</v>
      </c>
      <c r="O28" s="6">
        <f>I28/I44</f>
        <v>1.8867924528301886E-2</v>
      </c>
      <c r="P28" s="6">
        <f t="shared" si="0"/>
        <v>1.4705882352941176E-2</v>
      </c>
      <c r="Q28" s="6">
        <f t="shared" si="1"/>
        <v>1.8867924528301886E-2</v>
      </c>
    </row>
    <row r="29" spans="1:17" ht="120.75" customHeight="1">
      <c r="A29" s="48" t="s">
        <v>60</v>
      </c>
      <c r="B29" s="23" t="s">
        <v>59</v>
      </c>
      <c r="C29" s="48" t="s">
        <v>107</v>
      </c>
      <c r="D29" s="27">
        <v>2</v>
      </c>
      <c r="E29" s="27">
        <v>2</v>
      </c>
      <c r="F29" s="22" t="s">
        <v>32</v>
      </c>
      <c r="G29" s="48" t="s">
        <v>93</v>
      </c>
      <c r="H29" s="20">
        <v>1</v>
      </c>
      <c r="I29" s="20">
        <v>1</v>
      </c>
      <c r="J29" s="22" t="s">
        <v>39</v>
      </c>
      <c r="K29" s="14"/>
      <c r="N29" s="6">
        <f>E29/E44</f>
        <v>2.9411764705882353E-2</v>
      </c>
      <c r="O29" s="6">
        <f>I29/I44</f>
        <v>1.8867924528301886E-2</v>
      </c>
      <c r="P29" s="6">
        <f t="shared" si="0"/>
        <v>5.8823529411764705E-2</v>
      </c>
      <c r="Q29" s="6">
        <f t="shared" si="1"/>
        <v>1.8867924528301886E-2</v>
      </c>
    </row>
    <row r="30" spans="1:17" ht="108.75" customHeight="1">
      <c r="A30" s="48" t="s">
        <v>139</v>
      </c>
      <c r="B30" s="23" t="s">
        <v>128</v>
      </c>
      <c r="C30" s="62" t="s">
        <v>205</v>
      </c>
      <c r="D30" s="20">
        <v>2</v>
      </c>
      <c r="E30" s="20">
        <v>2</v>
      </c>
      <c r="F30" s="22" t="s">
        <v>32</v>
      </c>
      <c r="G30" s="48" t="s">
        <v>93</v>
      </c>
      <c r="H30" s="20">
        <v>1</v>
      </c>
      <c r="I30" s="20">
        <v>1</v>
      </c>
      <c r="J30" s="22" t="s">
        <v>39</v>
      </c>
      <c r="K30" s="42"/>
      <c r="N30" s="6">
        <f>E30/E44</f>
        <v>2.9411764705882353E-2</v>
      </c>
      <c r="O30" s="6">
        <f>I30/I44</f>
        <v>1.8867924528301886E-2</v>
      </c>
      <c r="P30" s="6">
        <f t="shared" si="0"/>
        <v>5.8823529411764705E-2</v>
      </c>
      <c r="Q30" s="6">
        <f t="shared" si="1"/>
        <v>1.8867924528301886E-2</v>
      </c>
    </row>
    <row r="31" spans="1:17" ht="63.75" customHeight="1">
      <c r="A31" s="48" t="s">
        <v>61</v>
      </c>
      <c r="B31" s="23" t="s">
        <v>130</v>
      </c>
      <c r="C31" s="62"/>
      <c r="D31" s="20">
        <v>2</v>
      </c>
      <c r="E31" s="20">
        <v>2</v>
      </c>
      <c r="F31" s="22" t="s">
        <v>32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E31/E44</f>
        <v>2.9411764705882353E-2</v>
      </c>
      <c r="O31" s="6">
        <f>I31/I44</f>
        <v>1.8867924528301886E-2</v>
      </c>
      <c r="P31" s="6">
        <f t="shared" si="0"/>
        <v>5.8823529411764705E-2</v>
      </c>
      <c r="Q31" s="6">
        <f t="shared" si="1"/>
        <v>1.8867924528301886E-2</v>
      </c>
    </row>
    <row r="32" spans="1:17" ht="88.5" customHeight="1">
      <c r="A32" s="48" t="s">
        <v>117</v>
      </c>
      <c r="B32" s="23" t="s">
        <v>131</v>
      </c>
      <c r="C32" s="48" t="s">
        <v>91</v>
      </c>
      <c r="D32" s="20">
        <v>3</v>
      </c>
      <c r="E32" s="20">
        <v>2</v>
      </c>
      <c r="F32" s="22" t="s">
        <v>27</v>
      </c>
      <c r="G32" s="48" t="s">
        <v>93</v>
      </c>
      <c r="H32" s="20">
        <v>2</v>
      </c>
      <c r="I32" s="20">
        <v>1</v>
      </c>
      <c r="J32" s="22" t="s">
        <v>72</v>
      </c>
      <c r="K32" s="42"/>
      <c r="N32" s="6">
        <f>E32/E44</f>
        <v>2.9411764705882353E-2</v>
      </c>
      <c r="O32" s="6">
        <f>I32/I44</f>
        <v>1.8867924528301886E-2</v>
      </c>
      <c r="P32" s="6">
        <f t="shared" si="0"/>
        <v>8.8235294117647051E-2</v>
      </c>
      <c r="Q32" s="6">
        <f t="shared" si="1"/>
        <v>3.7735849056603772E-2</v>
      </c>
    </row>
    <row r="33" spans="1:17" ht="82.5" customHeight="1">
      <c r="A33" s="48" t="s">
        <v>62</v>
      </c>
      <c r="B33" s="23" t="s">
        <v>132</v>
      </c>
      <c r="C33" s="48" t="s">
        <v>109</v>
      </c>
      <c r="D33" s="20">
        <v>3</v>
      </c>
      <c r="E33" s="20">
        <v>2</v>
      </c>
      <c r="F33" s="22" t="s">
        <v>27</v>
      </c>
      <c r="G33" s="48" t="s">
        <v>108</v>
      </c>
      <c r="H33" s="20">
        <v>2</v>
      </c>
      <c r="I33" s="20">
        <v>1</v>
      </c>
      <c r="J33" s="22" t="s">
        <v>72</v>
      </c>
      <c r="K33" s="42"/>
      <c r="N33" s="6">
        <f>E33/E44</f>
        <v>2.9411764705882353E-2</v>
      </c>
      <c r="O33" s="6">
        <f>I33/I44</f>
        <v>1.8867924528301886E-2</v>
      </c>
      <c r="P33" s="6">
        <f t="shared" si="0"/>
        <v>8.8235294117647051E-2</v>
      </c>
      <c r="Q33" s="6">
        <f t="shared" si="1"/>
        <v>3.7735849056603772E-2</v>
      </c>
    </row>
    <row r="34" spans="1:17" ht="64.5" customHeight="1">
      <c r="A34" s="48" t="s">
        <v>63</v>
      </c>
      <c r="B34" s="23" t="s">
        <v>133</v>
      </c>
      <c r="C34" s="48" t="s">
        <v>127</v>
      </c>
      <c r="D34" s="20">
        <v>2</v>
      </c>
      <c r="E34" s="20">
        <v>1</v>
      </c>
      <c r="F34" s="22" t="s">
        <v>72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E34/E44</f>
        <v>1.4705882352941176E-2</v>
      </c>
      <c r="O34" s="6">
        <f>I34/I44</f>
        <v>1.8867924528301886E-2</v>
      </c>
      <c r="P34" s="6">
        <f t="shared" si="0"/>
        <v>2.9411764705882353E-2</v>
      </c>
      <c r="Q34" s="6">
        <f t="shared" si="1"/>
        <v>1.8867924528301886E-2</v>
      </c>
    </row>
    <row r="35" spans="1:17" ht="42" customHeight="1">
      <c r="A35" s="48" t="s">
        <v>64</v>
      </c>
      <c r="B35" s="23" t="s">
        <v>134</v>
      </c>
      <c r="C35" s="62" t="s">
        <v>143</v>
      </c>
      <c r="D35" s="20">
        <v>5</v>
      </c>
      <c r="E35" s="20">
        <v>2</v>
      </c>
      <c r="F35" s="21" t="s">
        <v>28</v>
      </c>
      <c r="G35" s="62" t="s">
        <v>110</v>
      </c>
      <c r="H35" s="20">
        <v>5</v>
      </c>
      <c r="I35" s="20">
        <v>2</v>
      </c>
      <c r="J35" s="21" t="s">
        <v>28</v>
      </c>
      <c r="K35" s="42"/>
      <c r="N35" s="6">
        <f>E35/E44</f>
        <v>2.9411764705882353E-2</v>
      </c>
      <c r="O35" s="6">
        <f>I35/I44</f>
        <v>3.7735849056603772E-2</v>
      </c>
      <c r="P35" s="6">
        <f t="shared" si="0"/>
        <v>0.14705882352941177</v>
      </c>
      <c r="Q35" s="6">
        <f t="shared" si="1"/>
        <v>0.18867924528301885</v>
      </c>
    </row>
    <row r="36" spans="1:17" ht="32.25" customHeight="1">
      <c r="A36" s="48" t="s">
        <v>65</v>
      </c>
      <c r="B36" s="23" t="s">
        <v>140</v>
      </c>
      <c r="C36" s="62"/>
      <c r="D36" s="20">
        <v>5</v>
      </c>
      <c r="E36" s="20">
        <v>1</v>
      </c>
      <c r="F36" s="21" t="s">
        <v>29</v>
      </c>
      <c r="G36" s="62"/>
      <c r="H36" s="20">
        <v>5</v>
      </c>
      <c r="I36" s="20">
        <v>1</v>
      </c>
      <c r="J36" s="21" t="s">
        <v>29</v>
      </c>
      <c r="K36" s="42"/>
      <c r="N36" s="6">
        <f>E36/E44</f>
        <v>1.4705882352941176E-2</v>
      </c>
      <c r="O36" s="6">
        <f>I36/I44</f>
        <v>1.8867924528301886E-2</v>
      </c>
      <c r="P36" s="6">
        <f t="shared" si="0"/>
        <v>7.3529411764705885E-2</v>
      </c>
      <c r="Q36" s="6">
        <f t="shared" si="1"/>
        <v>9.4339622641509427E-2</v>
      </c>
    </row>
    <row r="37" spans="1:17" ht="50.25" customHeight="1">
      <c r="A37" s="48" t="s">
        <v>66</v>
      </c>
      <c r="B37" s="23" t="s">
        <v>141</v>
      </c>
      <c r="C37" s="62"/>
      <c r="D37" s="20">
        <v>4</v>
      </c>
      <c r="E37" s="20">
        <v>1</v>
      </c>
      <c r="F37" s="22" t="s">
        <v>32</v>
      </c>
      <c r="G37" s="62"/>
      <c r="H37" s="20">
        <v>4</v>
      </c>
      <c r="I37" s="20">
        <v>1</v>
      </c>
      <c r="J37" s="22" t="s">
        <v>32</v>
      </c>
      <c r="K37" s="42"/>
      <c r="N37" s="6">
        <f>E37/E44</f>
        <v>1.4705882352941176E-2</v>
      </c>
      <c r="O37" s="6">
        <f>I37/I44</f>
        <v>1.8867924528301886E-2</v>
      </c>
      <c r="P37" s="6">
        <f t="shared" si="0"/>
        <v>5.8823529411764705E-2</v>
      </c>
      <c r="Q37" s="6">
        <f t="shared" si="1"/>
        <v>7.5471698113207544E-2</v>
      </c>
    </row>
    <row r="38" spans="1:17" ht="39.75" customHeight="1">
      <c r="A38" s="48" t="s">
        <v>67</v>
      </c>
      <c r="B38" s="23" t="s">
        <v>142</v>
      </c>
      <c r="C38" s="62"/>
      <c r="D38" s="20">
        <v>5</v>
      </c>
      <c r="E38" s="20">
        <v>1</v>
      </c>
      <c r="F38" s="21" t="s">
        <v>29</v>
      </c>
      <c r="G38" s="62"/>
      <c r="H38" s="20">
        <v>5</v>
      </c>
      <c r="I38" s="20">
        <v>1</v>
      </c>
      <c r="J38" s="21" t="s">
        <v>29</v>
      </c>
      <c r="K38" s="42"/>
      <c r="N38" s="6">
        <f>E38/E44</f>
        <v>1.4705882352941176E-2</v>
      </c>
      <c r="O38" s="6">
        <f>I38/I44</f>
        <v>1.8867924528301886E-2</v>
      </c>
      <c r="P38" s="6">
        <f t="shared" si="0"/>
        <v>7.3529411764705885E-2</v>
      </c>
      <c r="Q38" s="6">
        <f t="shared" si="1"/>
        <v>9.4339622641509427E-2</v>
      </c>
    </row>
    <row r="39" spans="1:17" ht="39.75" customHeight="1">
      <c r="A39" s="48" t="s">
        <v>68</v>
      </c>
      <c r="B39" s="23" t="s">
        <v>184</v>
      </c>
      <c r="C39" s="62"/>
      <c r="D39" s="20">
        <v>4</v>
      </c>
      <c r="E39" s="20">
        <v>2</v>
      </c>
      <c r="F39" s="21" t="s">
        <v>26</v>
      </c>
      <c r="G39" s="62"/>
      <c r="H39" s="20">
        <v>3</v>
      </c>
      <c r="I39" s="20">
        <v>2</v>
      </c>
      <c r="J39" s="22" t="s">
        <v>27</v>
      </c>
      <c r="K39" s="42"/>
      <c r="N39" s="6">
        <f>E39/E44</f>
        <v>2.9411764705882353E-2</v>
      </c>
      <c r="O39" s="6">
        <f>I39/I44</f>
        <v>3.7735849056603772E-2</v>
      </c>
      <c r="P39" s="6">
        <f t="shared" si="0"/>
        <v>0.11764705882352941</v>
      </c>
      <c r="Q39" s="6">
        <f t="shared" si="1"/>
        <v>0.11320754716981132</v>
      </c>
    </row>
    <row r="40" spans="1:17" ht="63" customHeight="1">
      <c r="A40" s="48" t="s">
        <v>69</v>
      </c>
      <c r="B40" s="23" t="s">
        <v>185</v>
      </c>
      <c r="C40" s="62"/>
      <c r="D40" s="20">
        <v>5</v>
      </c>
      <c r="E40" s="20">
        <v>1</v>
      </c>
      <c r="F40" s="21" t="s">
        <v>29</v>
      </c>
      <c r="G40" s="62"/>
      <c r="H40" s="20">
        <v>5</v>
      </c>
      <c r="I40" s="20">
        <v>1</v>
      </c>
      <c r="J40" s="21" t="s">
        <v>29</v>
      </c>
      <c r="K40" s="42"/>
      <c r="N40" s="6">
        <f>E40/E44</f>
        <v>1.4705882352941176E-2</v>
      </c>
      <c r="O40" s="6">
        <f>I40/I44</f>
        <v>1.8867924528301886E-2</v>
      </c>
      <c r="P40" s="6">
        <f t="shared" ref="P40:P43" si="6">N40*D40</f>
        <v>7.3529411764705885E-2</v>
      </c>
      <c r="Q40" s="6">
        <f t="shared" ref="Q40:Q43" si="7">O40*H40</f>
        <v>9.4339622641509427E-2</v>
      </c>
    </row>
    <row r="41" spans="1:17" ht="64.5" customHeight="1">
      <c r="A41" s="48" t="s">
        <v>186</v>
      </c>
      <c r="B41" s="23" t="s">
        <v>135</v>
      </c>
      <c r="C41" s="48" t="s">
        <v>187</v>
      </c>
      <c r="D41" s="20">
        <v>5</v>
      </c>
      <c r="E41" s="20">
        <v>1</v>
      </c>
      <c r="F41" s="21" t="s">
        <v>29</v>
      </c>
      <c r="G41" s="48" t="s">
        <v>93</v>
      </c>
      <c r="H41" s="20">
        <v>5</v>
      </c>
      <c r="I41" s="20">
        <v>1</v>
      </c>
      <c r="J41" s="21" t="s">
        <v>29</v>
      </c>
      <c r="K41" s="42"/>
      <c r="N41" s="6">
        <f>E41/E44</f>
        <v>1.4705882352941176E-2</v>
      </c>
      <c r="O41" s="6">
        <f>I41/I44</f>
        <v>1.8867924528301886E-2</v>
      </c>
      <c r="P41" s="6">
        <f t="shared" si="6"/>
        <v>7.3529411764705885E-2</v>
      </c>
      <c r="Q41" s="6">
        <f t="shared" si="7"/>
        <v>9.4339622641509427E-2</v>
      </c>
    </row>
    <row r="42" spans="1:17" ht="81.75" customHeight="1">
      <c r="A42" s="48" t="s">
        <v>71</v>
      </c>
      <c r="B42" s="23" t="s">
        <v>189</v>
      </c>
      <c r="C42" s="76" t="s">
        <v>116</v>
      </c>
      <c r="D42" s="20">
        <v>1</v>
      </c>
      <c r="E42" s="20">
        <v>1</v>
      </c>
      <c r="F42" s="22" t="s">
        <v>39</v>
      </c>
      <c r="G42" s="76" t="s">
        <v>93</v>
      </c>
      <c r="H42" s="20">
        <v>1</v>
      </c>
      <c r="I42" s="20">
        <v>1</v>
      </c>
      <c r="J42" s="22" t="s">
        <v>39</v>
      </c>
      <c r="K42" s="42"/>
      <c r="N42" s="6">
        <f>E42/E44</f>
        <v>1.4705882352941176E-2</v>
      </c>
      <c r="O42" s="6">
        <f>I42/I44</f>
        <v>1.8867924528301886E-2</v>
      </c>
      <c r="P42" s="6">
        <f t="shared" si="6"/>
        <v>1.4705882352941176E-2</v>
      </c>
      <c r="Q42" s="6">
        <f t="shared" si="7"/>
        <v>1.8867924528301886E-2</v>
      </c>
    </row>
    <row r="43" spans="1:17" ht="70.5" customHeight="1">
      <c r="A43" s="48" t="s">
        <v>73</v>
      </c>
      <c r="B43" s="23" t="s">
        <v>190</v>
      </c>
      <c r="C43" s="77"/>
      <c r="D43" s="20">
        <v>1</v>
      </c>
      <c r="E43" s="20">
        <v>1</v>
      </c>
      <c r="F43" s="22" t="s">
        <v>39</v>
      </c>
      <c r="G43" s="77"/>
      <c r="H43" s="20">
        <v>1</v>
      </c>
      <c r="I43" s="20">
        <v>1</v>
      </c>
      <c r="J43" s="22" t="s">
        <v>39</v>
      </c>
      <c r="K43" s="42"/>
      <c r="N43" s="6">
        <f>E43/E44</f>
        <v>1.4705882352941176E-2</v>
      </c>
      <c r="O43" s="6">
        <f>I43/I44</f>
        <v>1.8867924528301886E-2</v>
      </c>
      <c r="P43" s="6">
        <f t="shared" si="6"/>
        <v>1.4705882352941176E-2</v>
      </c>
      <c r="Q43" s="6">
        <f t="shared" si="7"/>
        <v>1.8867924528301886E-2</v>
      </c>
    </row>
    <row r="44" spans="1:17" ht="15.75">
      <c r="A44" s="28"/>
      <c r="B44" s="29"/>
      <c r="C44" s="30" t="s">
        <v>74</v>
      </c>
      <c r="D44" s="31">
        <f>SUM(D15:D43)</f>
        <v>71</v>
      </c>
      <c r="E44" s="31">
        <f>SUM(E15:E43)</f>
        <v>68</v>
      </c>
      <c r="F44" s="32"/>
      <c r="G44" s="31"/>
      <c r="H44" s="31">
        <f>SUM(H15:H43)</f>
        <v>62</v>
      </c>
      <c r="I44" s="31">
        <f>SUM(I15:I43)</f>
        <v>53</v>
      </c>
      <c r="J44" s="32"/>
      <c r="P44" s="7"/>
    </row>
    <row r="45" spans="1:17" ht="15.75">
      <c r="A45" s="59" t="s">
        <v>75</v>
      </c>
      <c r="B45" s="59"/>
      <c r="C45" s="59"/>
      <c r="D45" s="59"/>
      <c r="E45" s="59"/>
      <c r="F45" s="33">
        <f>SUM(P15:P43)</f>
        <v>1.9999999999999991</v>
      </c>
      <c r="G45" s="47"/>
      <c r="H45" s="47"/>
      <c r="I45" s="47"/>
      <c r="J45" s="33">
        <f>SUM(Q15:Q43)</f>
        <v>1.811320754716981</v>
      </c>
      <c r="K45" s="42"/>
    </row>
    <row r="46" spans="1:17">
      <c r="A46" s="60" t="s">
        <v>92</v>
      </c>
      <c r="B46" s="61"/>
      <c r="C46" s="61"/>
      <c r="D46" s="61"/>
      <c r="E46" s="61"/>
      <c r="F46" s="61"/>
      <c r="G46" s="61"/>
    </row>
    <row r="48" spans="1:17" ht="18" customHeight="1">
      <c r="A48" s="64" t="s">
        <v>3</v>
      </c>
      <c r="B48" s="64"/>
      <c r="C48" s="64"/>
      <c r="D48" s="64"/>
      <c r="E48" s="1"/>
      <c r="F48" s="12"/>
      <c r="G48" s="1"/>
      <c r="H48" s="1"/>
      <c r="I48" s="1"/>
      <c r="J48" s="12"/>
    </row>
    <row r="49" spans="1:10" ht="20.25" customHeight="1">
      <c r="A49" s="2"/>
      <c r="B49"/>
      <c r="E49" s="1"/>
      <c r="F49" s="12"/>
      <c r="G49" s="1"/>
      <c r="H49" s="1"/>
      <c r="I49" s="1"/>
      <c r="J49" s="12"/>
    </row>
    <row r="50" spans="1:10" ht="30.75" customHeight="1">
      <c r="A50" s="34" t="s">
        <v>4</v>
      </c>
      <c r="B50" s="65" t="s">
        <v>5</v>
      </c>
      <c r="C50" s="65"/>
      <c r="D50" s="66" t="s">
        <v>6</v>
      </c>
      <c r="E50" s="66"/>
      <c r="F50" s="66"/>
      <c r="G50" s="35" t="s">
        <v>7</v>
      </c>
      <c r="H50" s="3"/>
      <c r="I50" s="1"/>
      <c r="J50" s="12"/>
    </row>
    <row r="51" spans="1:10" ht="24" customHeight="1">
      <c r="A51" s="34" t="s">
        <v>8</v>
      </c>
      <c r="B51" s="65" t="s">
        <v>9</v>
      </c>
      <c r="C51" s="65"/>
      <c r="D51" s="66" t="s">
        <v>10</v>
      </c>
      <c r="E51" s="66"/>
      <c r="F51" s="66"/>
      <c r="G51" s="35" t="s">
        <v>11</v>
      </c>
      <c r="H51" s="3"/>
      <c r="I51" s="1"/>
      <c r="J51" s="12"/>
    </row>
    <row r="53" spans="1:10" ht="15.75">
      <c r="A53" s="57" t="s">
        <v>191</v>
      </c>
      <c r="B53" s="58"/>
    </row>
  </sheetData>
  <mergeCells count="34">
    <mergeCell ref="A10:J10"/>
    <mergeCell ref="C20:C21"/>
    <mergeCell ref="A53:B53"/>
    <mergeCell ref="C42:C43"/>
    <mergeCell ref="G42:G43"/>
    <mergeCell ref="A45:E45"/>
    <mergeCell ref="A46:G46"/>
    <mergeCell ref="A48:D48"/>
    <mergeCell ref="B50:C50"/>
    <mergeCell ref="D50:F50"/>
    <mergeCell ref="B51:C51"/>
    <mergeCell ref="D51:F51"/>
    <mergeCell ref="C26:C28"/>
    <mergeCell ref="G26:G28"/>
    <mergeCell ref="C30:C31"/>
    <mergeCell ref="C35:C40"/>
    <mergeCell ref="G35:G40"/>
    <mergeCell ref="N13:O13"/>
    <mergeCell ref="P13:Q13"/>
    <mergeCell ref="C23:C25"/>
    <mergeCell ref="A12:A13"/>
    <mergeCell ref="B12:B13"/>
    <mergeCell ref="C12:C13"/>
    <mergeCell ref="D12:F12"/>
    <mergeCell ref="G12:G13"/>
    <mergeCell ref="H12:J12"/>
    <mergeCell ref="A7:J7"/>
    <mergeCell ref="A8:J8"/>
    <mergeCell ref="A9:J9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Уборщик служебного помещения, Поликлиника&amp;R&amp;"Times New Roman,обычный"&amp;8&amp;P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35"/>
  <sheetViews>
    <sheetView view="pageBreakPreview" topLeftCell="A16" zoomScale="80" zoomScaleNormal="90" zoomScaleSheetLayoutView="80" zoomScalePageLayoutView="90" workbookViewId="0">
      <selection activeCell="E26" sqref="E26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261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  <row r="22" spans="1:5" ht="15.75">
      <c r="A22" s="37"/>
      <c r="B22" s="8"/>
      <c r="C22" s="36" t="s">
        <v>277</v>
      </c>
      <c r="D22" s="56"/>
      <c r="E22" s="37"/>
    </row>
    <row r="23" spans="1:5" ht="16.5">
      <c r="A23" s="10" t="s">
        <v>79</v>
      </c>
      <c r="B23" s="10"/>
      <c r="C23" s="9" t="s">
        <v>83</v>
      </c>
      <c r="D23" s="10"/>
      <c r="E23" s="10" t="s">
        <v>80</v>
      </c>
    </row>
    <row r="24" spans="1:5" ht="15.75">
      <c r="A24" s="37"/>
      <c r="B24" s="8"/>
      <c r="C24" s="36" t="s">
        <v>279</v>
      </c>
      <c r="D24" s="56"/>
      <c r="E24" s="37"/>
    </row>
    <row r="25" spans="1:5" ht="16.5">
      <c r="A25" s="10" t="s">
        <v>79</v>
      </c>
      <c r="B25" s="10"/>
      <c r="C25" s="9" t="s">
        <v>83</v>
      </c>
      <c r="D25" s="10"/>
      <c r="E25" s="10" t="s">
        <v>80</v>
      </c>
    </row>
    <row r="26" spans="1:5" ht="15.75">
      <c r="A26" s="37"/>
      <c r="B26" s="8"/>
      <c r="C26" s="36" t="s">
        <v>283</v>
      </c>
      <c r="D26" s="56"/>
      <c r="E26" s="37"/>
    </row>
    <row r="27" spans="1:5" ht="16.5">
      <c r="A27" s="10" t="s">
        <v>79</v>
      </c>
      <c r="B27" s="10"/>
      <c r="C27" s="9" t="s">
        <v>83</v>
      </c>
      <c r="D27" s="10"/>
      <c r="E27" s="10" t="s">
        <v>80</v>
      </c>
    </row>
    <row r="28" spans="1:5" ht="15.75">
      <c r="A28" s="37"/>
      <c r="B28" s="8"/>
      <c r="C28" s="36" t="s">
        <v>296</v>
      </c>
      <c r="D28" s="56"/>
      <c r="E28" s="37"/>
    </row>
    <row r="29" spans="1:5" ht="16.5">
      <c r="A29" s="10" t="s">
        <v>79</v>
      </c>
      <c r="B29" s="10"/>
      <c r="C29" s="9" t="s">
        <v>83</v>
      </c>
      <c r="D29" s="10"/>
      <c r="E29" s="10" t="s">
        <v>80</v>
      </c>
    </row>
    <row r="30" spans="1:5" ht="15.75">
      <c r="A30" s="37"/>
      <c r="B30" s="8"/>
      <c r="C30" s="36" t="s">
        <v>308</v>
      </c>
      <c r="D30" s="56"/>
      <c r="E30" s="37"/>
    </row>
    <row r="31" spans="1:5" ht="16.5">
      <c r="A31" s="10" t="s">
        <v>79</v>
      </c>
      <c r="B31" s="10"/>
      <c r="C31" s="9" t="s">
        <v>83</v>
      </c>
      <c r="D31" s="10"/>
      <c r="E31" s="10" t="s">
        <v>80</v>
      </c>
    </row>
    <row r="32" spans="1:5" ht="15.75">
      <c r="A32" s="37"/>
      <c r="B32" s="8"/>
      <c r="C32" s="36" t="s">
        <v>316</v>
      </c>
      <c r="D32" s="56"/>
      <c r="E32" s="37"/>
    </row>
    <row r="33" spans="1:5" ht="16.5">
      <c r="A33" s="10" t="s">
        <v>79</v>
      </c>
      <c r="B33" s="10"/>
      <c r="C33" s="9" t="s">
        <v>83</v>
      </c>
      <c r="D33" s="10"/>
      <c r="E33" s="10" t="s">
        <v>80</v>
      </c>
    </row>
    <row r="34" spans="1:5" ht="15.75">
      <c r="A34" s="37"/>
      <c r="B34" s="8"/>
      <c r="C34" s="36" t="s">
        <v>323</v>
      </c>
      <c r="D34" s="56"/>
      <c r="E34" s="37"/>
    </row>
    <row r="35" spans="1:5" ht="16.5">
      <c r="A35" s="10" t="s">
        <v>79</v>
      </c>
      <c r="B35" s="10"/>
      <c r="C35" s="9" t="s">
        <v>83</v>
      </c>
      <c r="D35" s="10"/>
      <c r="E35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Уборщик служебного помещения, Поликлиника&amp;R&amp;"Times New Roman,обычный"&amp;8 7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1"/>
  <sheetViews>
    <sheetView view="pageLayout" topLeftCell="A50" zoomScale="80" zoomScaleNormal="100" zoomScaleSheetLayoutView="80" zoomScalePageLayoutView="80" workbookViewId="0">
      <selection activeCell="I50" sqref="I50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245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10" spans="1:17" ht="24" customHeight="1">
      <c r="A10" s="62" t="s">
        <v>12</v>
      </c>
      <c r="B10" s="68" t="s">
        <v>13</v>
      </c>
      <c r="C10" s="62" t="s">
        <v>14</v>
      </c>
      <c r="D10" s="62" t="s">
        <v>15</v>
      </c>
      <c r="E10" s="62"/>
      <c r="F10" s="62"/>
      <c r="G10" s="69" t="s">
        <v>16</v>
      </c>
      <c r="H10" s="62" t="s">
        <v>17</v>
      </c>
      <c r="I10" s="62"/>
      <c r="J10" s="62"/>
      <c r="K10" s="42"/>
    </row>
    <row r="11" spans="1:17" ht="36" customHeight="1">
      <c r="A11" s="62"/>
      <c r="B11" s="68"/>
      <c r="C11" s="62"/>
      <c r="D11" s="48" t="s">
        <v>18</v>
      </c>
      <c r="E11" s="48" t="s">
        <v>19</v>
      </c>
      <c r="F11" s="49" t="s">
        <v>20</v>
      </c>
      <c r="G11" s="69"/>
      <c r="H11" s="48" t="s">
        <v>18</v>
      </c>
      <c r="I11" s="48" t="s">
        <v>19</v>
      </c>
      <c r="J11" s="49" t="s">
        <v>20</v>
      </c>
      <c r="K11" s="42"/>
      <c r="N11" s="62" t="s">
        <v>21</v>
      </c>
      <c r="O11" s="67"/>
      <c r="P11" s="62" t="s">
        <v>22</v>
      </c>
      <c r="Q11" s="67"/>
    </row>
    <row r="12" spans="1:17" ht="16.5" customHeight="1">
      <c r="A12" s="15">
        <v>1</v>
      </c>
      <c r="B12" s="16">
        <v>2</v>
      </c>
      <c r="C12" s="17">
        <v>3</v>
      </c>
      <c r="D12" s="15">
        <v>4</v>
      </c>
      <c r="E12" s="15">
        <v>5</v>
      </c>
      <c r="F12" s="18">
        <v>6</v>
      </c>
      <c r="G12" s="15">
        <v>7</v>
      </c>
      <c r="H12" s="15">
        <v>8</v>
      </c>
      <c r="I12" s="15">
        <v>9</v>
      </c>
      <c r="J12" s="18">
        <v>10</v>
      </c>
      <c r="K12" s="42"/>
      <c r="N12" s="5" t="s">
        <v>23</v>
      </c>
      <c r="O12" s="5" t="s">
        <v>24</v>
      </c>
      <c r="P12" s="5" t="s">
        <v>23</v>
      </c>
      <c r="Q12" s="5" t="s">
        <v>24</v>
      </c>
    </row>
    <row r="13" spans="1:17" ht="246" customHeight="1">
      <c r="A13" s="39" t="s">
        <v>112</v>
      </c>
      <c r="B13" s="19" t="s">
        <v>25</v>
      </c>
      <c r="C13" s="48" t="s">
        <v>152</v>
      </c>
      <c r="D13" s="20">
        <v>2</v>
      </c>
      <c r="E13" s="20">
        <v>2</v>
      </c>
      <c r="F13" s="22" t="s">
        <v>32</v>
      </c>
      <c r="G13" s="48" t="s">
        <v>136</v>
      </c>
      <c r="H13" s="20">
        <v>2</v>
      </c>
      <c r="I13" s="20">
        <v>1</v>
      </c>
      <c r="J13" s="22" t="s">
        <v>72</v>
      </c>
      <c r="K13" s="42"/>
      <c r="N13" s="6">
        <f>E13/E42</f>
        <v>3.4482758620689655E-2</v>
      </c>
      <c r="O13" s="6">
        <f>I13/I42</f>
        <v>2.3809523809523808E-2</v>
      </c>
      <c r="P13" s="6">
        <f>N13*D13</f>
        <v>6.8965517241379309E-2</v>
      </c>
      <c r="Q13" s="6">
        <f>O13*H13</f>
        <v>4.7619047619047616E-2</v>
      </c>
    </row>
    <row r="14" spans="1:17" ht="116.25" customHeight="1">
      <c r="A14" s="48" t="s">
        <v>30</v>
      </c>
      <c r="B14" s="19" t="s">
        <v>31</v>
      </c>
      <c r="C14" s="48" t="s">
        <v>113</v>
      </c>
      <c r="D14" s="20">
        <v>2</v>
      </c>
      <c r="E14" s="20">
        <v>2</v>
      </c>
      <c r="F14" s="22" t="s">
        <v>32</v>
      </c>
      <c r="G14" s="48" t="s">
        <v>114</v>
      </c>
      <c r="H14" s="20">
        <v>2</v>
      </c>
      <c r="I14" s="20">
        <v>1</v>
      </c>
      <c r="J14" s="22" t="s">
        <v>72</v>
      </c>
      <c r="N14" s="6">
        <f>E14/E42</f>
        <v>3.4482758620689655E-2</v>
      </c>
      <c r="O14" s="6">
        <f>I14/I42</f>
        <v>2.3809523809523808E-2</v>
      </c>
      <c r="P14" s="6">
        <f t="shared" ref="P14:P41" si="0">N14*D14</f>
        <v>6.8965517241379309E-2</v>
      </c>
      <c r="Q14" s="6">
        <f t="shared" ref="Q14:Q41" si="1">O14*H14</f>
        <v>4.7619047619047616E-2</v>
      </c>
    </row>
    <row r="15" spans="1:17" ht="110.25" customHeight="1">
      <c r="A15" s="48" t="s">
        <v>164</v>
      </c>
      <c r="B15" s="23" t="s">
        <v>163</v>
      </c>
      <c r="C15" s="48" t="s">
        <v>166</v>
      </c>
      <c r="D15" s="20">
        <v>3</v>
      </c>
      <c r="E15" s="20">
        <v>2</v>
      </c>
      <c r="F15" s="22" t="s">
        <v>27</v>
      </c>
      <c r="G15" s="48" t="s">
        <v>165</v>
      </c>
      <c r="H15" s="20">
        <v>2</v>
      </c>
      <c r="I15" s="20">
        <v>1</v>
      </c>
      <c r="J15" s="22" t="s">
        <v>72</v>
      </c>
      <c r="N15" s="6">
        <f>E15/E42</f>
        <v>3.4482758620689655E-2</v>
      </c>
      <c r="O15" s="6">
        <f>I15/I42</f>
        <v>2.3809523809523808E-2</v>
      </c>
      <c r="P15" s="6">
        <f t="shared" si="0"/>
        <v>0.10344827586206896</v>
      </c>
      <c r="Q15" s="6">
        <f>O15*H15</f>
        <v>4.7619047619047616E-2</v>
      </c>
    </row>
    <row r="16" spans="1:17" ht="114.75" customHeight="1">
      <c r="A16" s="48" t="s">
        <v>96</v>
      </c>
      <c r="B16" s="23" t="s">
        <v>167</v>
      </c>
      <c r="C16" s="48" t="s">
        <v>121</v>
      </c>
      <c r="D16" s="24">
        <v>3</v>
      </c>
      <c r="E16" s="24">
        <v>2</v>
      </c>
      <c r="F16" s="22" t="s">
        <v>27</v>
      </c>
      <c r="G16" s="49" t="s">
        <v>93</v>
      </c>
      <c r="H16" s="24">
        <v>2</v>
      </c>
      <c r="I16" s="24">
        <v>1</v>
      </c>
      <c r="J16" s="22" t="s">
        <v>72</v>
      </c>
      <c r="K16" s="42"/>
      <c r="N16" s="6">
        <f>E16/E42</f>
        <v>3.4482758620689655E-2</v>
      </c>
      <c r="O16" s="6">
        <f>I16/I42</f>
        <v>2.3809523809523808E-2</v>
      </c>
      <c r="P16" s="6">
        <f t="shared" si="0"/>
        <v>0.10344827586206896</v>
      </c>
      <c r="Q16" s="6">
        <f t="shared" si="1"/>
        <v>4.7619047619047616E-2</v>
      </c>
    </row>
    <row r="17" spans="1:17" ht="94.5" customHeight="1">
      <c r="A17" s="48" t="s">
        <v>35</v>
      </c>
      <c r="B17" s="23" t="s">
        <v>123</v>
      </c>
      <c r="C17" s="48" t="s">
        <v>98</v>
      </c>
      <c r="D17" s="27">
        <v>2</v>
      </c>
      <c r="E17" s="27">
        <v>2</v>
      </c>
      <c r="F17" s="22" t="s">
        <v>32</v>
      </c>
      <c r="G17" s="48" t="s">
        <v>97</v>
      </c>
      <c r="H17" s="20">
        <v>2</v>
      </c>
      <c r="I17" s="20">
        <v>1</v>
      </c>
      <c r="J17" s="22" t="s">
        <v>72</v>
      </c>
      <c r="K17" s="42"/>
      <c r="N17" s="6">
        <f>E17/E42</f>
        <v>3.4482758620689655E-2</v>
      </c>
      <c r="O17" s="6">
        <f>I17/I42</f>
        <v>2.3809523809523808E-2</v>
      </c>
      <c r="P17" s="6">
        <f t="shared" si="0"/>
        <v>6.8965517241379309E-2</v>
      </c>
      <c r="Q17" s="6">
        <f t="shared" si="1"/>
        <v>4.7619047619047616E-2</v>
      </c>
    </row>
    <row r="18" spans="1:17" ht="67.5" customHeight="1">
      <c r="A18" s="48" t="s">
        <v>173</v>
      </c>
      <c r="B18" s="23" t="s">
        <v>46</v>
      </c>
      <c r="C18" s="48" t="s">
        <v>180</v>
      </c>
      <c r="D18" s="20">
        <v>2</v>
      </c>
      <c r="E18" s="20">
        <v>1</v>
      </c>
      <c r="F18" s="22" t="s">
        <v>72</v>
      </c>
      <c r="G18" s="48" t="s">
        <v>93</v>
      </c>
      <c r="H18" s="20">
        <v>2</v>
      </c>
      <c r="I18" s="20">
        <v>1</v>
      </c>
      <c r="J18" s="22" t="s">
        <v>72</v>
      </c>
      <c r="K18" s="42"/>
      <c r="N18" s="6">
        <f>E18/E42</f>
        <v>1.7241379310344827E-2</v>
      </c>
      <c r="O18" s="6">
        <f>I18/I42</f>
        <v>2.3809523809523808E-2</v>
      </c>
      <c r="P18" s="6">
        <f t="shared" si="0"/>
        <v>3.4482758620689655E-2</v>
      </c>
      <c r="Q18" s="6">
        <f t="shared" si="1"/>
        <v>4.7619047619047616E-2</v>
      </c>
    </row>
    <row r="19" spans="1:17" ht="42" customHeight="1">
      <c r="A19" s="48" t="s">
        <v>85</v>
      </c>
      <c r="B19" s="23" t="s">
        <v>84</v>
      </c>
      <c r="C19" s="76" t="s">
        <v>243</v>
      </c>
      <c r="D19" s="20">
        <v>1</v>
      </c>
      <c r="E19" s="20">
        <v>5</v>
      </c>
      <c r="F19" s="21" t="s">
        <v>29</v>
      </c>
      <c r="G19" s="48" t="s">
        <v>101</v>
      </c>
      <c r="H19" s="27">
        <v>1</v>
      </c>
      <c r="I19" s="20">
        <v>4</v>
      </c>
      <c r="J19" s="22" t="s">
        <v>32</v>
      </c>
      <c r="K19" s="42"/>
      <c r="N19" s="6">
        <f>E19/E42</f>
        <v>8.6206896551724144E-2</v>
      </c>
      <c r="O19" s="6">
        <f>I19/I42</f>
        <v>9.5238095238095233E-2</v>
      </c>
      <c r="P19" s="6">
        <f t="shared" si="0"/>
        <v>8.6206896551724144E-2</v>
      </c>
      <c r="Q19" s="6">
        <f t="shared" si="1"/>
        <v>9.5238095238095233E-2</v>
      </c>
    </row>
    <row r="20" spans="1:17" ht="51" customHeight="1">
      <c r="A20" s="48" t="s">
        <v>86</v>
      </c>
      <c r="B20" s="23" t="s">
        <v>175</v>
      </c>
      <c r="C20" s="82"/>
      <c r="D20" s="20">
        <v>1</v>
      </c>
      <c r="E20" s="20">
        <v>5</v>
      </c>
      <c r="F20" s="21" t="s">
        <v>29</v>
      </c>
      <c r="G20" s="48" t="s">
        <v>93</v>
      </c>
      <c r="H20" s="27">
        <v>1</v>
      </c>
      <c r="I20" s="20">
        <v>4</v>
      </c>
      <c r="J20" s="22" t="s">
        <v>32</v>
      </c>
      <c r="K20" s="42"/>
      <c r="N20" s="6">
        <f>E20/E42</f>
        <v>8.6206896551724144E-2</v>
      </c>
      <c r="O20" s="6">
        <f>I20/I42</f>
        <v>9.5238095238095233E-2</v>
      </c>
      <c r="P20" s="6">
        <f t="shared" si="0"/>
        <v>8.6206896551724144E-2</v>
      </c>
      <c r="Q20" s="6">
        <f t="shared" si="1"/>
        <v>9.5238095238095233E-2</v>
      </c>
    </row>
    <row r="21" spans="1:17" ht="59.25" customHeight="1">
      <c r="A21" s="48" t="s">
        <v>87</v>
      </c>
      <c r="B21" s="23" t="s">
        <v>176</v>
      </c>
      <c r="C21" s="77"/>
      <c r="D21" s="20">
        <v>1</v>
      </c>
      <c r="E21" s="20">
        <v>5</v>
      </c>
      <c r="F21" s="21" t="s">
        <v>29</v>
      </c>
      <c r="G21" s="48" t="s">
        <v>102</v>
      </c>
      <c r="H21" s="27">
        <v>1</v>
      </c>
      <c r="I21" s="20">
        <v>4</v>
      </c>
      <c r="J21" s="22" t="s">
        <v>32</v>
      </c>
      <c r="K21" s="42"/>
      <c r="N21" s="6">
        <f>E21/E42</f>
        <v>8.6206896551724144E-2</v>
      </c>
      <c r="O21" s="6">
        <f>I21/I42</f>
        <v>9.5238095238095233E-2</v>
      </c>
      <c r="P21" s="6">
        <f t="shared" ref="P21" si="2">N21*D21</f>
        <v>8.6206896551724144E-2</v>
      </c>
      <c r="Q21" s="6">
        <f t="shared" ref="Q21" si="3">O21*H21</f>
        <v>9.5238095238095233E-2</v>
      </c>
    </row>
    <row r="22" spans="1:17" ht="51" customHeight="1">
      <c r="A22" s="48" t="s">
        <v>49</v>
      </c>
      <c r="B22" s="23" t="s">
        <v>178</v>
      </c>
      <c r="C22" s="48" t="s">
        <v>115</v>
      </c>
      <c r="D22" s="27">
        <v>1</v>
      </c>
      <c r="E22" s="27">
        <v>3</v>
      </c>
      <c r="F22" s="22" t="s">
        <v>47</v>
      </c>
      <c r="G22" s="48" t="s">
        <v>99</v>
      </c>
      <c r="H22" s="20">
        <v>1</v>
      </c>
      <c r="I22" s="20">
        <v>2</v>
      </c>
      <c r="J22" s="22" t="s">
        <v>72</v>
      </c>
      <c r="K22" s="42"/>
      <c r="N22" s="6">
        <f>E22/E42</f>
        <v>5.1724137931034482E-2</v>
      </c>
      <c r="O22" s="6">
        <f>I22/I42</f>
        <v>4.7619047619047616E-2</v>
      </c>
      <c r="P22" s="6">
        <f t="shared" si="0"/>
        <v>5.1724137931034482E-2</v>
      </c>
      <c r="Q22" s="6">
        <f t="shared" si="1"/>
        <v>4.7619047619047616E-2</v>
      </c>
    </row>
    <row r="23" spans="1:17" ht="53.25" customHeight="1">
      <c r="A23" s="48" t="s">
        <v>53</v>
      </c>
      <c r="B23" s="23" t="s">
        <v>88</v>
      </c>
      <c r="C23" s="62" t="s">
        <v>148</v>
      </c>
      <c r="D23" s="20">
        <v>1</v>
      </c>
      <c r="E23" s="20">
        <v>3</v>
      </c>
      <c r="F23" s="22" t="s">
        <v>47</v>
      </c>
      <c r="G23" s="62" t="s">
        <v>93</v>
      </c>
      <c r="H23" s="20">
        <v>1</v>
      </c>
      <c r="I23" s="20">
        <v>2</v>
      </c>
      <c r="J23" s="22" t="s">
        <v>72</v>
      </c>
      <c r="K23" s="42"/>
      <c r="N23" s="6">
        <f>E23/E42</f>
        <v>5.1724137931034482E-2</v>
      </c>
      <c r="O23" s="6">
        <f>I23/I42</f>
        <v>4.7619047619047616E-2</v>
      </c>
      <c r="P23" s="6">
        <f t="shared" si="0"/>
        <v>5.1724137931034482E-2</v>
      </c>
      <c r="Q23" s="6">
        <f t="shared" si="1"/>
        <v>4.7619047619047616E-2</v>
      </c>
    </row>
    <row r="24" spans="1:17" ht="35.25" customHeight="1">
      <c r="A24" s="48" t="s">
        <v>55</v>
      </c>
      <c r="B24" s="23" t="s">
        <v>52</v>
      </c>
      <c r="C24" s="63"/>
      <c r="D24" s="20">
        <v>1</v>
      </c>
      <c r="E24" s="20">
        <v>1</v>
      </c>
      <c r="F24" s="22" t="s">
        <v>39</v>
      </c>
      <c r="G24" s="62"/>
      <c r="H24" s="20">
        <v>1</v>
      </c>
      <c r="I24" s="20">
        <v>1</v>
      </c>
      <c r="J24" s="22" t="s">
        <v>39</v>
      </c>
      <c r="K24" s="42"/>
      <c r="N24" s="6">
        <f>E24/E42</f>
        <v>1.7241379310344827E-2</v>
      </c>
      <c r="O24" s="6">
        <f>I24/I42</f>
        <v>2.3809523809523808E-2</v>
      </c>
      <c r="P24" s="6">
        <f t="shared" si="0"/>
        <v>1.7241379310344827E-2</v>
      </c>
      <c r="Q24" s="6">
        <f t="shared" si="1"/>
        <v>2.3809523809523808E-2</v>
      </c>
    </row>
    <row r="25" spans="1:17" ht="33" customHeight="1">
      <c r="A25" s="48" t="s">
        <v>56</v>
      </c>
      <c r="B25" s="23" t="s">
        <v>89</v>
      </c>
      <c r="C25" s="63"/>
      <c r="D25" s="20">
        <v>1</v>
      </c>
      <c r="E25" s="20">
        <v>1</v>
      </c>
      <c r="F25" s="22" t="s">
        <v>39</v>
      </c>
      <c r="G25" s="62"/>
      <c r="H25" s="20">
        <v>1</v>
      </c>
      <c r="I25" s="20">
        <v>1</v>
      </c>
      <c r="J25" s="22" t="s">
        <v>39</v>
      </c>
      <c r="K25" s="42"/>
      <c r="N25" s="6">
        <f>E25/E42</f>
        <v>1.7241379310344827E-2</v>
      </c>
      <c r="O25" s="6">
        <f>I25/I42</f>
        <v>2.3809523809523808E-2</v>
      </c>
      <c r="P25" s="6">
        <f t="shared" si="0"/>
        <v>1.7241379310344827E-2</v>
      </c>
      <c r="Q25" s="6">
        <f t="shared" si="1"/>
        <v>2.3809523809523808E-2</v>
      </c>
    </row>
    <row r="26" spans="1:17" ht="120.75" customHeight="1">
      <c r="A26" s="48" t="s">
        <v>60</v>
      </c>
      <c r="B26" s="23" t="s">
        <v>59</v>
      </c>
      <c r="C26" s="48" t="s">
        <v>107</v>
      </c>
      <c r="D26" s="27">
        <v>1</v>
      </c>
      <c r="E26" s="27">
        <v>2</v>
      </c>
      <c r="F26" s="22" t="s">
        <v>72</v>
      </c>
      <c r="G26" s="48" t="s">
        <v>93</v>
      </c>
      <c r="H26" s="20">
        <v>1</v>
      </c>
      <c r="I26" s="20">
        <v>1</v>
      </c>
      <c r="J26" s="22" t="s">
        <v>39</v>
      </c>
      <c r="K26" s="14"/>
      <c r="N26" s="6">
        <f>E26/E42</f>
        <v>3.4482758620689655E-2</v>
      </c>
      <c r="O26" s="6">
        <f>I26/I42</f>
        <v>2.3809523809523808E-2</v>
      </c>
      <c r="P26" s="6">
        <f t="shared" si="0"/>
        <v>3.4482758620689655E-2</v>
      </c>
      <c r="Q26" s="6">
        <f t="shared" si="1"/>
        <v>2.3809523809523808E-2</v>
      </c>
    </row>
    <row r="27" spans="1:17" ht="108.75" customHeight="1">
      <c r="A27" s="48" t="s">
        <v>139</v>
      </c>
      <c r="B27" s="23" t="s">
        <v>128</v>
      </c>
      <c r="C27" s="62" t="s">
        <v>205</v>
      </c>
      <c r="D27" s="20">
        <v>1</v>
      </c>
      <c r="E27" s="20">
        <v>2</v>
      </c>
      <c r="F27" s="22" t="s">
        <v>72</v>
      </c>
      <c r="G27" s="48" t="s">
        <v>93</v>
      </c>
      <c r="H27" s="20">
        <v>1</v>
      </c>
      <c r="I27" s="20">
        <v>1</v>
      </c>
      <c r="J27" s="22" t="s">
        <v>39</v>
      </c>
      <c r="K27" s="42"/>
      <c r="N27" s="6">
        <f>E27/E42</f>
        <v>3.4482758620689655E-2</v>
      </c>
      <c r="O27" s="6">
        <f>I27/I42</f>
        <v>2.3809523809523808E-2</v>
      </c>
      <c r="P27" s="6">
        <f t="shared" si="0"/>
        <v>3.4482758620689655E-2</v>
      </c>
      <c r="Q27" s="6">
        <f t="shared" si="1"/>
        <v>2.3809523809523808E-2</v>
      </c>
    </row>
    <row r="28" spans="1:17" ht="63.75" customHeight="1">
      <c r="A28" s="48" t="s">
        <v>61</v>
      </c>
      <c r="B28" s="23" t="s">
        <v>130</v>
      </c>
      <c r="C28" s="62"/>
      <c r="D28" s="20">
        <v>1</v>
      </c>
      <c r="E28" s="20">
        <v>2</v>
      </c>
      <c r="F28" s="22" t="s">
        <v>72</v>
      </c>
      <c r="G28" s="48" t="s">
        <v>93</v>
      </c>
      <c r="H28" s="20">
        <v>1</v>
      </c>
      <c r="I28" s="20">
        <v>1</v>
      </c>
      <c r="J28" s="22" t="s">
        <v>39</v>
      </c>
      <c r="K28" s="42"/>
      <c r="N28" s="6">
        <f>E28/E42</f>
        <v>3.4482758620689655E-2</v>
      </c>
      <c r="O28" s="6">
        <f>I28/I42</f>
        <v>2.3809523809523808E-2</v>
      </c>
      <c r="P28" s="6">
        <f t="shared" si="0"/>
        <v>3.4482758620689655E-2</v>
      </c>
      <c r="Q28" s="6">
        <f t="shared" si="1"/>
        <v>2.3809523809523808E-2</v>
      </c>
    </row>
    <row r="29" spans="1:17" ht="88.5" customHeight="1">
      <c r="A29" s="48" t="s">
        <v>117</v>
      </c>
      <c r="B29" s="23" t="s">
        <v>131</v>
      </c>
      <c r="C29" s="48" t="s">
        <v>91</v>
      </c>
      <c r="D29" s="20">
        <v>3</v>
      </c>
      <c r="E29" s="20">
        <v>2</v>
      </c>
      <c r="F29" s="22" t="s">
        <v>27</v>
      </c>
      <c r="G29" s="48" t="s">
        <v>93</v>
      </c>
      <c r="H29" s="20">
        <v>2</v>
      </c>
      <c r="I29" s="20">
        <v>1</v>
      </c>
      <c r="J29" s="22" t="s">
        <v>72</v>
      </c>
      <c r="K29" s="42"/>
      <c r="N29" s="6">
        <f>E29/E42</f>
        <v>3.4482758620689655E-2</v>
      </c>
      <c r="O29" s="6">
        <f>I29/I42</f>
        <v>2.3809523809523808E-2</v>
      </c>
      <c r="P29" s="6">
        <f t="shared" si="0"/>
        <v>0.10344827586206896</v>
      </c>
      <c r="Q29" s="6">
        <f t="shared" si="1"/>
        <v>4.7619047619047616E-2</v>
      </c>
    </row>
    <row r="30" spans="1:17" ht="82.5" customHeight="1">
      <c r="A30" s="48" t="s">
        <v>62</v>
      </c>
      <c r="B30" s="23" t="s">
        <v>132</v>
      </c>
      <c r="C30" s="48" t="s">
        <v>109</v>
      </c>
      <c r="D30" s="20">
        <v>3</v>
      </c>
      <c r="E30" s="20">
        <v>2</v>
      </c>
      <c r="F30" s="22" t="s">
        <v>27</v>
      </c>
      <c r="G30" s="48" t="s">
        <v>108</v>
      </c>
      <c r="H30" s="20">
        <v>2</v>
      </c>
      <c r="I30" s="20">
        <v>1</v>
      </c>
      <c r="J30" s="22" t="s">
        <v>72</v>
      </c>
      <c r="K30" s="42"/>
      <c r="N30" s="6">
        <f>E30/E42</f>
        <v>3.4482758620689655E-2</v>
      </c>
      <c r="O30" s="6">
        <f>I30/I42</f>
        <v>2.3809523809523808E-2</v>
      </c>
      <c r="P30" s="6">
        <f t="shared" si="0"/>
        <v>0.10344827586206896</v>
      </c>
      <c r="Q30" s="6">
        <f t="shared" si="1"/>
        <v>4.7619047619047616E-2</v>
      </c>
    </row>
    <row r="31" spans="1:17" ht="64.5" customHeight="1">
      <c r="A31" s="48" t="s">
        <v>63</v>
      </c>
      <c r="B31" s="23" t="s">
        <v>133</v>
      </c>
      <c r="C31" s="48" t="s">
        <v>127</v>
      </c>
      <c r="D31" s="20">
        <v>1</v>
      </c>
      <c r="E31" s="20">
        <v>1</v>
      </c>
      <c r="F31" s="22" t="s">
        <v>39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E31/E42</f>
        <v>1.7241379310344827E-2</v>
      </c>
      <c r="O31" s="6">
        <f>I31/I42</f>
        <v>2.3809523809523808E-2</v>
      </c>
      <c r="P31" s="6">
        <f t="shared" si="0"/>
        <v>1.7241379310344827E-2</v>
      </c>
      <c r="Q31" s="6">
        <f t="shared" si="1"/>
        <v>2.3809523809523808E-2</v>
      </c>
    </row>
    <row r="32" spans="1:17" ht="42" customHeight="1">
      <c r="A32" s="48" t="s">
        <v>64</v>
      </c>
      <c r="B32" s="23" t="s">
        <v>134</v>
      </c>
      <c r="C32" s="62" t="s">
        <v>143</v>
      </c>
      <c r="D32" s="20">
        <v>5</v>
      </c>
      <c r="E32" s="20">
        <v>2</v>
      </c>
      <c r="F32" s="21" t="s">
        <v>28</v>
      </c>
      <c r="G32" s="62" t="s">
        <v>110</v>
      </c>
      <c r="H32" s="20">
        <v>5</v>
      </c>
      <c r="I32" s="20">
        <v>2</v>
      </c>
      <c r="J32" s="21" t="s">
        <v>28</v>
      </c>
      <c r="K32" s="42"/>
      <c r="N32" s="6">
        <f>E32/E42</f>
        <v>3.4482758620689655E-2</v>
      </c>
      <c r="O32" s="6">
        <f>I32/I42</f>
        <v>4.7619047619047616E-2</v>
      </c>
      <c r="P32" s="6">
        <f t="shared" si="0"/>
        <v>0.17241379310344829</v>
      </c>
      <c r="Q32" s="6">
        <f t="shared" si="1"/>
        <v>0.23809523809523808</v>
      </c>
    </row>
    <row r="33" spans="1:17" ht="32.25" customHeight="1">
      <c r="A33" s="48" t="s">
        <v>65</v>
      </c>
      <c r="B33" s="23" t="s">
        <v>140</v>
      </c>
      <c r="C33" s="62"/>
      <c r="D33" s="20">
        <v>5</v>
      </c>
      <c r="E33" s="20">
        <v>1</v>
      </c>
      <c r="F33" s="21" t="s">
        <v>29</v>
      </c>
      <c r="G33" s="62"/>
      <c r="H33" s="20">
        <v>5</v>
      </c>
      <c r="I33" s="20">
        <v>1</v>
      </c>
      <c r="J33" s="21" t="s">
        <v>29</v>
      </c>
      <c r="K33" s="42"/>
      <c r="N33" s="6">
        <f>E33/E42</f>
        <v>1.7241379310344827E-2</v>
      </c>
      <c r="O33" s="6">
        <f>I33/I42</f>
        <v>2.3809523809523808E-2</v>
      </c>
      <c r="P33" s="6">
        <f t="shared" si="0"/>
        <v>8.6206896551724144E-2</v>
      </c>
      <c r="Q33" s="6">
        <f t="shared" si="1"/>
        <v>0.11904761904761904</v>
      </c>
    </row>
    <row r="34" spans="1:17" ht="50.25" customHeight="1">
      <c r="A34" s="48" t="s">
        <v>66</v>
      </c>
      <c r="B34" s="23" t="s">
        <v>141</v>
      </c>
      <c r="C34" s="62"/>
      <c r="D34" s="20">
        <v>4</v>
      </c>
      <c r="E34" s="20">
        <v>1</v>
      </c>
      <c r="F34" s="22" t="s">
        <v>32</v>
      </c>
      <c r="G34" s="62"/>
      <c r="H34" s="20">
        <v>4</v>
      </c>
      <c r="I34" s="20">
        <v>1</v>
      </c>
      <c r="J34" s="22" t="s">
        <v>32</v>
      </c>
      <c r="K34" s="42"/>
      <c r="N34" s="6">
        <f>E34/E42</f>
        <v>1.7241379310344827E-2</v>
      </c>
      <c r="O34" s="6">
        <f>I34/I42</f>
        <v>2.3809523809523808E-2</v>
      </c>
      <c r="P34" s="6">
        <f t="shared" si="0"/>
        <v>6.8965517241379309E-2</v>
      </c>
      <c r="Q34" s="6">
        <f t="shared" si="1"/>
        <v>9.5238095238095233E-2</v>
      </c>
    </row>
    <row r="35" spans="1:17" ht="39.75" customHeight="1">
      <c r="A35" s="48" t="s">
        <v>67</v>
      </c>
      <c r="B35" s="23" t="s">
        <v>142</v>
      </c>
      <c r="C35" s="62"/>
      <c r="D35" s="20">
        <v>5</v>
      </c>
      <c r="E35" s="20">
        <v>1</v>
      </c>
      <c r="F35" s="21" t="s">
        <v>29</v>
      </c>
      <c r="G35" s="62"/>
      <c r="H35" s="20">
        <v>5</v>
      </c>
      <c r="I35" s="20">
        <v>1</v>
      </c>
      <c r="J35" s="21" t="s">
        <v>29</v>
      </c>
      <c r="K35" s="42"/>
      <c r="N35" s="6">
        <f>E35/E42</f>
        <v>1.7241379310344827E-2</v>
      </c>
      <c r="O35" s="6">
        <f>I35/I42</f>
        <v>2.3809523809523808E-2</v>
      </c>
      <c r="P35" s="6">
        <f t="shared" si="0"/>
        <v>8.6206896551724144E-2</v>
      </c>
      <c r="Q35" s="6">
        <f t="shared" si="1"/>
        <v>0.11904761904761904</v>
      </c>
    </row>
    <row r="36" spans="1:17" ht="39.75" customHeight="1">
      <c r="A36" s="48" t="s">
        <v>68</v>
      </c>
      <c r="B36" s="23" t="s">
        <v>184</v>
      </c>
      <c r="C36" s="62"/>
      <c r="D36" s="20">
        <v>4</v>
      </c>
      <c r="E36" s="20">
        <v>2</v>
      </c>
      <c r="F36" s="21" t="s">
        <v>26</v>
      </c>
      <c r="G36" s="62"/>
      <c r="H36" s="20">
        <v>3</v>
      </c>
      <c r="I36" s="20">
        <v>2</v>
      </c>
      <c r="J36" s="22" t="s">
        <v>27</v>
      </c>
      <c r="K36" s="42"/>
      <c r="N36" s="6">
        <f>E36/E42</f>
        <v>3.4482758620689655E-2</v>
      </c>
      <c r="O36" s="6">
        <f>I36/I42</f>
        <v>4.7619047619047616E-2</v>
      </c>
      <c r="P36" s="6">
        <f t="shared" si="0"/>
        <v>0.13793103448275862</v>
      </c>
      <c r="Q36" s="6">
        <f t="shared" si="1"/>
        <v>0.14285714285714285</v>
      </c>
    </row>
    <row r="37" spans="1:17" ht="63" customHeight="1">
      <c r="A37" s="48" t="s">
        <v>69</v>
      </c>
      <c r="B37" s="23" t="s">
        <v>185</v>
      </c>
      <c r="C37" s="62"/>
      <c r="D37" s="20">
        <v>5</v>
      </c>
      <c r="E37" s="20">
        <v>1</v>
      </c>
      <c r="F37" s="21" t="s">
        <v>29</v>
      </c>
      <c r="G37" s="62"/>
      <c r="H37" s="20">
        <v>5</v>
      </c>
      <c r="I37" s="20">
        <v>1</v>
      </c>
      <c r="J37" s="21" t="s">
        <v>29</v>
      </c>
      <c r="K37" s="42"/>
      <c r="N37" s="6">
        <f>E37/E42</f>
        <v>1.7241379310344827E-2</v>
      </c>
      <c r="O37" s="6">
        <f>I37/I42</f>
        <v>2.3809523809523808E-2</v>
      </c>
      <c r="P37" s="6">
        <f t="shared" si="0"/>
        <v>8.6206896551724144E-2</v>
      </c>
      <c r="Q37" s="6">
        <f t="shared" si="1"/>
        <v>0.11904761904761904</v>
      </c>
    </row>
    <row r="38" spans="1:17" ht="64.5" customHeight="1">
      <c r="A38" s="48" t="s">
        <v>186</v>
      </c>
      <c r="B38" s="23" t="s">
        <v>135</v>
      </c>
      <c r="C38" s="48" t="s">
        <v>187</v>
      </c>
      <c r="D38" s="20">
        <v>5</v>
      </c>
      <c r="E38" s="20">
        <v>1</v>
      </c>
      <c r="F38" s="21" t="s">
        <v>29</v>
      </c>
      <c r="G38" s="48" t="s">
        <v>93</v>
      </c>
      <c r="H38" s="20">
        <v>5</v>
      </c>
      <c r="I38" s="20">
        <v>1</v>
      </c>
      <c r="J38" s="21" t="s">
        <v>29</v>
      </c>
      <c r="K38" s="42"/>
      <c r="N38" s="6">
        <f>E38/E42</f>
        <v>1.7241379310344827E-2</v>
      </c>
      <c r="O38" s="6">
        <f>I38/I42</f>
        <v>2.3809523809523808E-2</v>
      </c>
      <c r="P38" s="6">
        <f t="shared" ref="P38" si="4">N38*D38</f>
        <v>8.6206896551724144E-2</v>
      </c>
      <c r="Q38" s="6">
        <f t="shared" ref="Q38" si="5">O38*H38</f>
        <v>0.11904761904761904</v>
      </c>
    </row>
    <row r="39" spans="1:17" ht="64.5" customHeight="1">
      <c r="A39" s="48" t="s">
        <v>149</v>
      </c>
      <c r="B39" s="25" t="s">
        <v>188</v>
      </c>
      <c r="C39" s="48" t="s">
        <v>206</v>
      </c>
      <c r="D39" s="27">
        <v>2</v>
      </c>
      <c r="E39" s="27">
        <v>2</v>
      </c>
      <c r="F39" s="22" t="s">
        <v>32</v>
      </c>
      <c r="G39" s="48" t="s">
        <v>93</v>
      </c>
      <c r="H39" s="27">
        <v>2</v>
      </c>
      <c r="I39" s="27">
        <v>1</v>
      </c>
      <c r="J39" s="22" t="s">
        <v>72</v>
      </c>
      <c r="K39" s="42"/>
      <c r="N39" s="6">
        <f>E39/E42</f>
        <v>3.4482758620689655E-2</v>
      </c>
      <c r="O39" s="6">
        <f>I39/I42</f>
        <v>2.3809523809523808E-2</v>
      </c>
      <c r="P39" s="6">
        <f t="shared" si="0"/>
        <v>6.8965517241379309E-2</v>
      </c>
      <c r="Q39" s="6">
        <f t="shared" si="1"/>
        <v>4.7619047619047616E-2</v>
      </c>
    </row>
    <row r="40" spans="1:17" ht="73.5" customHeight="1">
      <c r="A40" s="48" t="s">
        <v>71</v>
      </c>
      <c r="B40" s="23" t="s">
        <v>189</v>
      </c>
      <c r="C40" s="76" t="s">
        <v>116</v>
      </c>
      <c r="D40" s="20">
        <v>1</v>
      </c>
      <c r="E40" s="20">
        <v>1</v>
      </c>
      <c r="F40" s="22" t="s">
        <v>39</v>
      </c>
      <c r="G40" s="76" t="s">
        <v>93</v>
      </c>
      <c r="H40" s="20">
        <v>1</v>
      </c>
      <c r="I40" s="20">
        <v>1</v>
      </c>
      <c r="J40" s="22" t="s">
        <v>39</v>
      </c>
      <c r="K40" s="42"/>
      <c r="N40" s="6">
        <f>E40/E42</f>
        <v>1.7241379310344827E-2</v>
      </c>
      <c r="O40" s="6">
        <f>I40/I42</f>
        <v>2.3809523809523808E-2</v>
      </c>
      <c r="P40" s="6">
        <f t="shared" si="0"/>
        <v>1.7241379310344827E-2</v>
      </c>
      <c r="Q40" s="6">
        <f t="shared" si="1"/>
        <v>2.3809523809523808E-2</v>
      </c>
    </row>
    <row r="41" spans="1:17" ht="70.5" customHeight="1">
      <c r="A41" s="48" t="s">
        <v>73</v>
      </c>
      <c r="B41" s="23" t="s">
        <v>190</v>
      </c>
      <c r="C41" s="77"/>
      <c r="D41" s="20">
        <v>1</v>
      </c>
      <c r="E41" s="20">
        <v>1</v>
      </c>
      <c r="F41" s="22" t="s">
        <v>39</v>
      </c>
      <c r="G41" s="77"/>
      <c r="H41" s="20">
        <v>1</v>
      </c>
      <c r="I41" s="20">
        <v>1</v>
      </c>
      <c r="J41" s="22" t="s">
        <v>39</v>
      </c>
      <c r="K41" s="42"/>
      <c r="N41" s="6">
        <f>E41/E42</f>
        <v>1.7241379310344827E-2</v>
      </c>
      <c r="O41" s="6">
        <f>I41/I42</f>
        <v>2.3809523809523808E-2</v>
      </c>
      <c r="P41" s="6">
        <f t="shared" si="0"/>
        <v>1.7241379310344827E-2</v>
      </c>
      <c r="Q41" s="6">
        <f t="shared" si="1"/>
        <v>2.3809523809523808E-2</v>
      </c>
    </row>
    <row r="42" spans="1:17" ht="15.75">
      <c r="A42" s="28"/>
      <c r="B42" s="29"/>
      <c r="C42" s="30" t="s">
        <v>74</v>
      </c>
      <c r="D42" s="31">
        <f>SUM(D13:D41)</f>
        <v>68</v>
      </c>
      <c r="E42" s="31">
        <f>SUM(E13:E41)</f>
        <v>58</v>
      </c>
      <c r="F42" s="32"/>
      <c r="G42" s="31"/>
      <c r="H42" s="31">
        <f>SUM(H13:H41)</f>
        <v>63</v>
      </c>
      <c r="I42" s="31">
        <f>SUM(I13:I41)</f>
        <v>42</v>
      </c>
      <c r="J42" s="32"/>
      <c r="P42" s="7"/>
    </row>
    <row r="43" spans="1:17" ht="15.75">
      <c r="A43" s="59" t="s">
        <v>75</v>
      </c>
      <c r="B43" s="59"/>
      <c r="C43" s="59"/>
      <c r="D43" s="59"/>
      <c r="E43" s="59"/>
      <c r="F43" s="33">
        <f>SUM(P13:P41)</f>
        <v>1.9999999999999998</v>
      </c>
      <c r="G43" s="47"/>
      <c r="H43" s="47"/>
      <c r="I43" s="47"/>
      <c r="J43" s="33">
        <f>SUM(Q13:Q41)</f>
        <v>1.9523809523809523</v>
      </c>
      <c r="K43" s="42"/>
    </row>
    <row r="44" spans="1:17">
      <c r="A44" s="60" t="s">
        <v>92</v>
      </c>
      <c r="B44" s="61"/>
      <c r="C44" s="61"/>
      <c r="D44" s="61"/>
      <c r="E44" s="61"/>
      <c r="F44" s="61"/>
      <c r="G44" s="61"/>
    </row>
    <row r="46" spans="1:17" ht="18" customHeight="1">
      <c r="A46" s="64" t="s">
        <v>3</v>
      </c>
      <c r="B46" s="64"/>
      <c r="C46" s="64"/>
      <c r="D46" s="64"/>
      <c r="E46" s="1"/>
      <c r="F46" s="12"/>
      <c r="G46" s="1"/>
      <c r="H46" s="1"/>
      <c r="I46" s="1"/>
      <c r="J46" s="12"/>
    </row>
    <row r="47" spans="1:17" ht="20.25" customHeight="1">
      <c r="A47" s="2"/>
      <c r="B47"/>
      <c r="E47" s="1"/>
      <c r="F47" s="12"/>
      <c r="G47" s="1"/>
      <c r="H47" s="1"/>
      <c r="I47" s="1"/>
      <c r="J47" s="12"/>
    </row>
    <row r="48" spans="1:17" ht="30.75" customHeight="1">
      <c r="A48" s="34" t="s">
        <v>4</v>
      </c>
      <c r="B48" s="65" t="s">
        <v>5</v>
      </c>
      <c r="C48" s="65"/>
      <c r="D48" s="66" t="s">
        <v>6</v>
      </c>
      <c r="E48" s="66"/>
      <c r="F48" s="66"/>
      <c r="G48" s="35" t="s">
        <v>7</v>
      </c>
      <c r="H48" s="3"/>
      <c r="I48" s="1"/>
      <c r="J48" s="12"/>
    </row>
    <row r="49" spans="1:10" ht="24" customHeight="1">
      <c r="A49" s="34" t="s">
        <v>8</v>
      </c>
      <c r="B49" s="65" t="s">
        <v>9</v>
      </c>
      <c r="C49" s="65"/>
      <c r="D49" s="66" t="s">
        <v>10</v>
      </c>
      <c r="E49" s="66"/>
      <c r="F49" s="66"/>
      <c r="G49" s="35" t="s">
        <v>11</v>
      </c>
      <c r="H49" s="3"/>
      <c r="I49" s="1"/>
      <c r="J49" s="12"/>
    </row>
    <row r="51" spans="1:10" ht="15.75">
      <c r="A51" s="57" t="s">
        <v>191</v>
      </c>
      <c r="B51" s="58"/>
    </row>
  </sheetData>
  <mergeCells count="31">
    <mergeCell ref="A51:B51"/>
    <mergeCell ref="C32:C37"/>
    <mergeCell ref="G32:G37"/>
    <mergeCell ref="C40:C41"/>
    <mergeCell ref="G40:G41"/>
    <mergeCell ref="A43:E43"/>
    <mergeCell ref="A44:G44"/>
    <mergeCell ref="A46:D46"/>
    <mergeCell ref="B48:C48"/>
    <mergeCell ref="D48:F48"/>
    <mergeCell ref="B49:C49"/>
    <mergeCell ref="D49:F49"/>
    <mergeCell ref="N11:O11"/>
    <mergeCell ref="P11:Q11"/>
    <mergeCell ref="C23:C25"/>
    <mergeCell ref="G23:G25"/>
    <mergeCell ref="C27:C28"/>
    <mergeCell ref="C19:C21"/>
    <mergeCell ref="A8:J8"/>
    <mergeCell ref="A10:A11"/>
    <mergeCell ref="B10:B11"/>
    <mergeCell ref="C10:C11"/>
    <mergeCell ref="D10:F10"/>
    <mergeCell ref="G10:G11"/>
    <mergeCell ref="H10:J10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Гардеробщица, Поликлиника&amp;R&amp;"Times New Roman,обычный"&amp;8&amp;P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3"/>
  <sheetViews>
    <sheetView view="pageBreakPreview" topLeftCell="A4" zoomScale="80" zoomScaleNormal="90" zoomScaleSheetLayoutView="80" zoomScalePageLayoutView="90" workbookViewId="0">
      <selection activeCell="E16" sqref="E16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270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  <row r="22" spans="1:5" ht="15.75">
      <c r="A22" s="37"/>
      <c r="B22" s="8"/>
      <c r="C22" s="36" t="s">
        <v>291</v>
      </c>
      <c r="D22" s="56"/>
      <c r="E22" s="37"/>
    </row>
    <row r="23" spans="1:5" ht="16.5">
      <c r="A23" s="10" t="s">
        <v>79</v>
      </c>
      <c r="B23" s="10"/>
      <c r="C23" s="9" t="s">
        <v>83</v>
      </c>
      <c r="D23" s="10"/>
      <c r="E23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Гардеробщица, Поликлиника&amp;R&amp;"Times New Roman,обычный"&amp;8 7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4"/>
  <sheetViews>
    <sheetView view="pageLayout" topLeftCell="A52" zoomScaleNormal="100" zoomScaleSheetLayoutView="80" workbookViewId="0">
      <selection activeCell="H51" sqref="H51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246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247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248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E15/E45</f>
        <v>3.2786885245901641E-2</v>
      </c>
      <c r="O15" s="6">
        <f>I15/I45</f>
        <v>2.3255813953488372E-2</v>
      </c>
      <c r="P15" s="6">
        <f>N15*D15</f>
        <v>6.5573770491803282E-2</v>
      </c>
      <c r="Q15" s="6">
        <f>O15*H15</f>
        <v>4.6511627906976744E-2</v>
      </c>
    </row>
    <row r="16" spans="1:17" ht="116.2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E16/E45</f>
        <v>3.2786885245901641E-2</v>
      </c>
      <c r="O16" s="6">
        <f>I16/I45</f>
        <v>2.3255813953488372E-2</v>
      </c>
      <c r="P16" s="6">
        <f t="shared" ref="P16:P40" si="0">N16*D16</f>
        <v>6.5573770491803282E-2</v>
      </c>
      <c r="Q16" s="6">
        <f t="shared" ref="Q16:Q40" si="1">O16*H16</f>
        <v>4.6511627906976744E-2</v>
      </c>
    </row>
    <row r="17" spans="1:17" ht="63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2</v>
      </c>
      <c r="F17" s="22" t="s">
        <v>72</v>
      </c>
      <c r="G17" s="48" t="s">
        <v>93</v>
      </c>
      <c r="H17" s="20">
        <v>1</v>
      </c>
      <c r="I17" s="20">
        <v>1</v>
      </c>
      <c r="J17" s="22" t="s">
        <v>39</v>
      </c>
      <c r="N17" s="6">
        <f>E17/E45</f>
        <v>3.2786885245901641E-2</v>
      </c>
      <c r="O17" s="6">
        <f>I17/I45</f>
        <v>2.3255813953488372E-2</v>
      </c>
      <c r="P17" s="6">
        <f t="shared" si="0"/>
        <v>3.2786885245901641E-2</v>
      </c>
      <c r="Q17" s="6">
        <f>O17*H17</f>
        <v>2.3255813953488372E-2</v>
      </c>
    </row>
    <row r="18" spans="1:17" ht="110.25" customHeight="1">
      <c r="A18" s="48" t="s">
        <v>164</v>
      </c>
      <c r="B18" s="23" t="s">
        <v>163</v>
      </c>
      <c r="C18" s="48" t="s">
        <v>166</v>
      </c>
      <c r="D18" s="20">
        <v>3</v>
      </c>
      <c r="E18" s="20">
        <v>2</v>
      </c>
      <c r="F18" s="22" t="s">
        <v>27</v>
      </c>
      <c r="G18" s="48" t="s">
        <v>165</v>
      </c>
      <c r="H18" s="20">
        <v>2</v>
      </c>
      <c r="I18" s="20">
        <v>1</v>
      </c>
      <c r="J18" s="22" t="s">
        <v>72</v>
      </c>
      <c r="N18" s="6">
        <f>E18/E45</f>
        <v>3.2786885245901641E-2</v>
      </c>
      <c r="O18" s="6">
        <f>I18/I45</f>
        <v>2.3255813953488372E-2</v>
      </c>
      <c r="P18" s="6">
        <f t="shared" si="0"/>
        <v>9.8360655737704916E-2</v>
      </c>
      <c r="Q18" s="6">
        <f>O18*H18</f>
        <v>4.6511627906976744E-2</v>
      </c>
    </row>
    <row r="19" spans="1:17" ht="114.75" customHeight="1">
      <c r="A19" s="48" t="s">
        <v>96</v>
      </c>
      <c r="B19" s="23" t="s">
        <v>167</v>
      </c>
      <c r="C19" s="48" t="s">
        <v>121</v>
      </c>
      <c r="D19" s="24">
        <v>3</v>
      </c>
      <c r="E19" s="24">
        <v>2</v>
      </c>
      <c r="F19" s="22" t="s">
        <v>27</v>
      </c>
      <c r="G19" s="49" t="s">
        <v>93</v>
      </c>
      <c r="H19" s="24">
        <v>2</v>
      </c>
      <c r="I19" s="24">
        <v>1</v>
      </c>
      <c r="J19" s="22" t="s">
        <v>72</v>
      </c>
      <c r="K19" s="42"/>
      <c r="N19" s="6">
        <f>E19/E45</f>
        <v>3.2786885245901641E-2</v>
      </c>
      <c r="O19" s="6">
        <f>I19/I45</f>
        <v>2.3255813953488372E-2</v>
      </c>
      <c r="P19" s="6">
        <f t="shared" si="0"/>
        <v>9.8360655737704916E-2</v>
      </c>
      <c r="Q19" s="6">
        <f t="shared" si="1"/>
        <v>4.6511627906976744E-2</v>
      </c>
    </row>
    <row r="20" spans="1:17" ht="94.5" customHeight="1">
      <c r="A20" s="48" t="s">
        <v>35</v>
      </c>
      <c r="B20" s="23" t="s">
        <v>123</v>
      </c>
      <c r="C20" s="48" t="s">
        <v>98</v>
      </c>
      <c r="D20" s="27">
        <v>2</v>
      </c>
      <c r="E20" s="27">
        <v>3</v>
      </c>
      <c r="F20" s="22" t="s">
        <v>27</v>
      </c>
      <c r="G20" s="48" t="s">
        <v>97</v>
      </c>
      <c r="H20" s="20">
        <v>2</v>
      </c>
      <c r="I20" s="20">
        <v>2</v>
      </c>
      <c r="J20" s="22" t="s">
        <v>32</v>
      </c>
      <c r="K20" s="42"/>
      <c r="N20" s="6">
        <f>E20/E45</f>
        <v>4.9180327868852458E-2</v>
      </c>
      <c r="O20" s="6">
        <f>I20/I45</f>
        <v>4.6511627906976744E-2</v>
      </c>
      <c r="P20" s="6">
        <f t="shared" si="0"/>
        <v>9.8360655737704916E-2</v>
      </c>
      <c r="Q20" s="6">
        <f t="shared" si="1"/>
        <v>9.3023255813953487E-2</v>
      </c>
    </row>
    <row r="21" spans="1:17" ht="69.75" customHeight="1">
      <c r="A21" s="48" t="s">
        <v>168</v>
      </c>
      <c r="B21" s="23" t="s">
        <v>36</v>
      </c>
      <c r="C21" s="48" t="s">
        <v>169</v>
      </c>
      <c r="D21" s="27">
        <v>1</v>
      </c>
      <c r="E21" s="27">
        <v>4</v>
      </c>
      <c r="F21" s="22" t="s">
        <v>32</v>
      </c>
      <c r="G21" s="48" t="s">
        <v>93</v>
      </c>
      <c r="H21" s="20">
        <v>1</v>
      </c>
      <c r="I21" s="20">
        <v>3</v>
      </c>
      <c r="J21" s="22" t="s">
        <v>47</v>
      </c>
      <c r="N21" s="6">
        <f>E21/E45</f>
        <v>6.5573770491803282E-2</v>
      </c>
      <c r="O21" s="6">
        <f>I21/I45</f>
        <v>6.9767441860465115E-2</v>
      </c>
      <c r="P21" s="6">
        <f t="shared" si="0"/>
        <v>6.5573770491803282E-2</v>
      </c>
      <c r="Q21" s="6">
        <f t="shared" si="1"/>
        <v>6.9767441860465115E-2</v>
      </c>
    </row>
    <row r="22" spans="1:17" ht="63" customHeight="1">
      <c r="A22" s="48" t="s">
        <v>173</v>
      </c>
      <c r="B22" s="23" t="s">
        <v>46</v>
      </c>
      <c r="C22" s="48" t="s">
        <v>180</v>
      </c>
      <c r="D22" s="20">
        <v>2</v>
      </c>
      <c r="E22" s="20">
        <v>2</v>
      </c>
      <c r="F22" s="22" t="s">
        <v>32</v>
      </c>
      <c r="G22" s="48" t="s">
        <v>93</v>
      </c>
      <c r="H22" s="20">
        <v>2</v>
      </c>
      <c r="I22" s="20">
        <v>1</v>
      </c>
      <c r="J22" s="22" t="s">
        <v>72</v>
      </c>
      <c r="K22" s="42"/>
      <c r="N22" s="6">
        <f>E22/E45</f>
        <v>3.2786885245901641E-2</v>
      </c>
      <c r="O22" s="6">
        <f>I22/I45</f>
        <v>2.3255813953488372E-2</v>
      </c>
      <c r="P22" s="6">
        <f t="shared" si="0"/>
        <v>6.5573770491803282E-2</v>
      </c>
      <c r="Q22" s="6">
        <f t="shared" si="1"/>
        <v>4.6511627906976744E-2</v>
      </c>
    </row>
    <row r="23" spans="1:17" ht="42" customHeight="1">
      <c r="A23" s="48" t="s">
        <v>85</v>
      </c>
      <c r="B23" s="23" t="s">
        <v>84</v>
      </c>
      <c r="C23" s="62" t="s">
        <v>223</v>
      </c>
      <c r="D23" s="20">
        <v>1</v>
      </c>
      <c r="E23" s="20">
        <v>5</v>
      </c>
      <c r="F23" s="21" t="s">
        <v>29</v>
      </c>
      <c r="G23" s="48" t="s">
        <v>101</v>
      </c>
      <c r="H23" s="20">
        <v>1</v>
      </c>
      <c r="I23" s="20">
        <v>4</v>
      </c>
      <c r="J23" s="22" t="s">
        <v>32</v>
      </c>
      <c r="K23" s="42"/>
      <c r="N23" s="6">
        <f>E23/E45</f>
        <v>8.1967213114754092E-2</v>
      </c>
      <c r="O23" s="6">
        <f>I23/I45</f>
        <v>9.3023255813953487E-2</v>
      </c>
      <c r="P23" s="6">
        <f t="shared" si="0"/>
        <v>8.1967213114754092E-2</v>
      </c>
      <c r="Q23" s="6">
        <f t="shared" si="1"/>
        <v>9.3023255813953487E-2</v>
      </c>
    </row>
    <row r="24" spans="1:17" ht="51" customHeight="1">
      <c r="A24" s="48" t="s">
        <v>86</v>
      </c>
      <c r="B24" s="23" t="s">
        <v>175</v>
      </c>
      <c r="C24" s="62"/>
      <c r="D24" s="20">
        <v>1</v>
      </c>
      <c r="E24" s="20">
        <v>3</v>
      </c>
      <c r="F24" s="22" t="s">
        <v>47</v>
      </c>
      <c r="G24" s="48" t="s">
        <v>93</v>
      </c>
      <c r="H24" s="20">
        <v>1</v>
      </c>
      <c r="I24" s="20">
        <v>2</v>
      </c>
      <c r="J24" s="22" t="s">
        <v>72</v>
      </c>
      <c r="K24" s="42"/>
      <c r="N24" s="6">
        <f>E24/E45</f>
        <v>4.9180327868852458E-2</v>
      </c>
      <c r="O24" s="6">
        <f>I24/I45</f>
        <v>4.6511627906976744E-2</v>
      </c>
      <c r="P24" s="6">
        <f t="shared" si="0"/>
        <v>4.9180327868852458E-2</v>
      </c>
      <c r="Q24" s="6">
        <f t="shared" si="1"/>
        <v>4.6511627906976744E-2</v>
      </c>
    </row>
    <row r="25" spans="1:17" ht="59.25" customHeight="1">
      <c r="A25" s="48" t="s">
        <v>87</v>
      </c>
      <c r="B25" s="23" t="s">
        <v>176</v>
      </c>
      <c r="C25" s="62"/>
      <c r="D25" s="20">
        <v>1</v>
      </c>
      <c r="E25" s="20">
        <v>5</v>
      </c>
      <c r="F25" s="21" t="s">
        <v>29</v>
      </c>
      <c r="G25" s="48" t="s">
        <v>102</v>
      </c>
      <c r="H25" s="20">
        <v>1</v>
      </c>
      <c r="I25" s="20">
        <v>4</v>
      </c>
      <c r="J25" s="22" t="s">
        <v>32</v>
      </c>
      <c r="K25" s="42"/>
      <c r="N25" s="6">
        <f>E25/E45</f>
        <v>8.1967213114754092E-2</v>
      </c>
      <c r="O25" s="6">
        <f>I25/I45</f>
        <v>9.3023255813953487E-2</v>
      </c>
      <c r="P25" s="6">
        <f t="shared" si="0"/>
        <v>8.1967213114754092E-2</v>
      </c>
      <c r="Q25" s="6">
        <f t="shared" si="1"/>
        <v>9.3023255813953487E-2</v>
      </c>
    </row>
    <row r="26" spans="1:17" ht="63.75" customHeight="1">
      <c r="A26" s="48" t="s">
        <v>49</v>
      </c>
      <c r="B26" s="23" t="s">
        <v>178</v>
      </c>
      <c r="C26" s="48" t="s">
        <v>115</v>
      </c>
      <c r="D26" s="27">
        <v>1</v>
      </c>
      <c r="E26" s="27">
        <v>2</v>
      </c>
      <c r="F26" s="22" t="s">
        <v>72</v>
      </c>
      <c r="G26" s="48" t="s">
        <v>99</v>
      </c>
      <c r="H26" s="20">
        <v>1</v>
      </c>
      <c r="I26" s="20">
        <v>1</v>
      </c>
      <c r="J26" s="22" t="s">
        <v>39</v>
      </c>
      <c r="K26" s="42"/>
      <c r="N26" s="6">
        <f>E26/E45</f>
        <v>3.2786885245901641E-2</v>
      </c>
      <c r="O26" s="6">
        <f>I26/I45</f>
        <v>2.3255813953488372E-2</v>
      </c>
      <c r="P26" s="6">
        <f t="shared" si="0"/>
        <v>3.2786885245901641E-2</v>
      </c>
      <c r="Q26" s="6">
        <f t="shared" si="1"/>
        <v>2.3255813953488372E-2</v>
      </c>
    </row>
    <row r="27" spans="1:17" ht="53.25" customHeight="1">
      <c r="A27" s="48" t="s">
        <v>53</v>
      </c>
      <c r="B27" s="23" t="s">
        <v>88</v>
      </c>
      <c r="C27" s="62" t="s">
        <v>148</v>
      </c>
      <c r="D27" s="20">
        <v>1</v>
      </c>
      <c r="E27" s="20">
        <v>3</v>
      </c>
      <c r="F27" s="22" t="s">
        <v>47</v>
      </c>
      <c r="G27" s="62" t="s">
        <v>93</v>
      </c>
      <c r="H27" s="20">
        <v>1</v>
      </c>
      <c r="I27" s="20">
        <v>2</v>
      </c>
      <c r="J27" s="22" t="s">
        <v>72</v>
      </c>
      <c r="K27" s="42"/>
      <c r="N27" s="6">
        <f>E27/E45</f>
        <v>4.9180327868852458E-2</v>
      </c>
      <c r="O27" s="6">
        <f>I27/I45</f>
        <v>4.6511627906976744E-2</v>
      </c>
      <c r="P27" s="6">
        <f t="shared" si="0"/>
        <v>4.9180327868852458E-2</v>
      </c>
      <c r="Q27" s="6">
        <f t="shared" si="1"/>
        <v>4.6511627906976744E-2</v>
      </c>
    </row>
    <row r="28" spans="1:17" ht="35.25" customHeight="1">
      <c r="A28" s="48" t="s">
        <v>55</v>
      </c>
      <c r="B28" s="23" t="s">
        <v>52</v>
      </c>
      <c r="C28" s="63"/>
      <c r="D28" s="20">
        <v>1</v>
      </c>
      <c r="E28" s="20">
        <v>1</v>
      </c>
      <c r="F28" s="22" t="s">
        <v>39</v>
      </c>
      <c r="G28" s="62"/>
      <c r="H28" s="20">
        <v>1</v>
      </c>
      <c r="I28" s="20">
        <v>1</v>
      </c>
      <c r="J28" s="22" t="s">
        <v>39</v>
      </c>
      <c r="K28" s="42"/>
      <c r="N28" s="6">
        <f>E28/E45</f>
        <v>1.6393442622950821E-2</v>
      </c>
      <c r="O28" s="6">
        <f>I28/I45</f>
        <v>2.3255813953488372E-2</v>
      </c>
      <c r="P28" s="6">
        <f t="shared" si="0"/>
        <v>1.6393442622950821E-2</v>
      </c>
      <c r="Q28" s="6">
        <f t="shared" si="1"/>
        <v>2.3255813953488372E-2</v>
      </c>
    </row>
    <row r="29" spans="1:17" ht="33" customHeight="1">
      <c r="A29" s="48" t="s">
        <v>56</v>
      </c>
      <c r="B29" s="23" t="s">
        <v>89</v>
      </c>
      <c r="C29" s="63"/>
      <c r="D29" s="20">
        <v>1</v>
      </c>
      <c r="E29" s="20">
        <v>1</v>
      </c>
      <c r="F29" s="22" t="s">
        <v>39</v>
      </c>
      <c r="G29" s="62"/>
      <c r="H29" s="20">
        <v>1</v>
      </c>
      <c r="I29" s="20">
        <v>1</v>
      </c>
      <c r="J29" s="22" t="s">
        <v>39</v>
      </c>
      <c r="K29" s="42"/>
      <c r="N29" s="6">
        <f>E29/E45</f>
        <v>1.6393442622950821E-2</v>
      </c>
      <c r="O29" s="6">
        <f>I29/I45</f>
        <v>2.3255813953488372E-2</v>
      </c>
      <c r="P29" s="6">
        <f t="shared" si="0"/>
        <v>1.6393442622950821E-2</v>
      </c>
      <c r="Q29" s="6">
        <f t="shared" si="1"/>
        <v>2.3255813953488372E-2</v>
      </c>
    </row>
    <row r="30" spans="1:17" ht="129" customHeight="1">
      <c r="A30" s="48" t="s">
        <v>60</v>
      </c>
      <c r="B30" s="23" t="s">
        <v>59</v>
      </c>
      <c r="C30" s="48" t="s">
        <v>107</v>
      </c>
      <c r="D30" s="27">
        <v>2</v>
      </c>
      <c r="E30" s="27">
        <v>2</v>
      </c>
      <c r="F30" s="22" t="s">
        <v>32</v>
      </c>
      <c r="G30" s="48" t="s">
        <v>93</v>
      </c>
      <c r="H30" s="20">
        <v>1</v>
      </c>
      <c r="I30" s="20">
        <v>1</v>
      </c>
      <c r="J30" s="22" t="s">
        <v>39</v>
      </c>
      <c r="K30" s="14"/>
      <c r="N30" s="6">
        <f>E30/E45</f>
        <v>3.2786885245901641E-2</v>
      </c>
      <c r="O30" s="6">
        <f>I30/I45</f>
        <v>2.3255813953488372E-2</v>
      </c>
      <c r="P30" s="6">
        <f t="shared" si="0"/>
        <v>6.5573770491803282E-2</v>
      </c>
      <c r="Q30" s="6">
        <f t="shared" si="1"/>
        <v>2.3255813953488372E-2</v>
      </c>
    </row>
    <row r="31" spans="1:17" ht="108.75" customHeight="1">
      <c r="A31" s="48" t="s">
        <v>139</v>
      </c>
      <c r="B31" s="23" t="s">
        <v>128</v>
      </c>
      <c r="C31" s="62" t="s">
        <v>205</v>
      </c>
      <c r="D31" s="20">
        <v>1</v>
      </c>
      <c r="E31" s="20">
        <v>2</v>
      </c>
      <c r="F31" s="22" t="s">
        <v>72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E31/E45</f>
        <v>3.2786885245901641E-2</v>
      </c>
      <c r="O31" s="6">
        <f>I31/I45</f>
        <v>2.3255813953488372E-2</v>
      </c>
      <c r="P31" s="6">
        <f t="shared" si="0"/>
        <v>3.2786885245901641E-2</v>
      </c>
      <c r="Q31" s="6">
        <f t="shared" si="1"/>
        <v>2.3255813953488372E-2</v>
      </c>
    </row>
    <row r="32" spans="1:17" ht="63.75" customHeight="1">
      <c r="A32" s="48" t="s">
        <v>61</v>
      </c>
      <c r="B32" s="23" t="s">
        <v>130</v>
      </c>
      <c r="C32" s="62"/>
      <c r="D32" s="20">
        <v>1</v>
      </c>
      <c r="E32" s="20">
        <v>2</v>
      </c>
      <c r="F32" s="22" t="s">
        <v>72</v>
      </c>
      <c r="G32" s="48" t="s">
        <v>93</v>
      </c>
      <c r="H32" s="20">
        <v>1</v>
      </c>
      <c r="I32" s="20">
        <v>1</v>
      </c>
      <c r="J32" s="22" t="s">
        <v>39</v>
      </c>
      <c r="K32" s="42"/>
      <c r="N32" s="6">
        <f>E32/E45</f>
        <v>3.2786885245901641E-2</v>
      </c>
      <c r="O32" s="6">
        <f>I32/I45</f>
        <v>2.3255813953488372E-2</v>
      </c>
      <c r="P32" s="6">
        <f t="shared" si="0"/>
        <v>3.2786885245901641E-2</v>
      </c>
      <c r="Q32" s="6">
        <f t="shared" si="1"/>
        <v>2.3255813953488372E-2</v>
      </c>
    </row>
    <row r="33" spans="1:17" ht="88.5" customHeight="1">
      <c r="A33" s="48" t="s">
        <v>117</v>
      </c>
      <c r="B33" s="23" t="s">
        <v>131</v>
      </c>
      <c r="C33" s="48" t="s">
        <v>91</v>
      </c>
      <c r="D33" s="20">
        <v>3</v>
      </c>
      <c r="E33" s="20">
        <v>2</v>
      </c>
      <c r="F33" s="22" t="s">
        <v>27</v>
      </c>
      <c r="G33" s="48" t="s">
        <v>93</v>
      </c>
      <c r="H33" s="20">
        <v>2</v>
      </c>
      <c r="I33" s="20">
        <v>1</v>
      </c>
      <c r="J33" s="22" t="s">
        <v>72</v>
      </c>
      <c r="K33" s="42"/>
      <c r="N33" s="6">
        <f>E33/E45</f>
        <v>3.2786885245901641E-2</v>
      </c>
      <c r="O33" s="6">
        <f>I33/I45</f>
        <v>2.3255813953488372E-2</v>
      </c>
      <c r="P33" s="6">
        <f t="shared" si="0"/>
        <v>9.8360655737704916E-2</v>
      </c>
      <c r="Q33" s="6">
        <f t="shared" si="1"/>
        <v>4.6511627906976744E-2</v>
      </c>
    </row>
    <row r="34" spans="1:17" ht="70.5" customHeight="1">
      <c r="A34" s="48" t="s">
        <v>62</v>
      </c>
      <c r="B34" s="23" t="s">
        <v>132</v>
      </c>
      <c r="C34" s="48" t="s">
        <v>109</v>
      </c>
      <c r="D34" s="20">
        <v>3</v>
      </c>
      <c r="E34" s="20">
        <v>2</v>
      </c>
      <c r="F34" s="22" t="s">
        <v>27</v>
      </c>
      <c r="G34" s="48" t="s">
        <v>108</v>
      </c>
      <c r="H34" s="20">
        <v>2</v>
      </c>
      <c r="I34" s="20">
        <v>1</v>
      </c>
      <c r="J34" s="22" t="s">
        <v>72</v>
      </c>
      <c r="K34" s="42"/>
      <c r="N34" s="6">
        <f>E34/E45</f>
        <v>3.2786885245901641E-2</v>
      </c>
      <c r="O34" s="6">
        <f>I34/I45</f>
        <v>2.3255813953488372E-2</v>
      </c>
      <c r="P34" s="6">
        <f t="shared" si="0"/>
        <v>9.8360655737704916E-2</v>
      </c>
      <c r="Q34" s="6">
        <f t="shared" si="1"/>
        <v>4.6511627906976744E-2</v>
      </c>
    </row>
    <row r="35" spans="1:17" ht="50.25" customHeight="1">
      <c r="A35" s="48" t="s">
        <v>63</v>
      </c>
      <c r="B35" s="23" t="s">
        <v>133</v>
      </c>
      <c r="C35" s="48" t="s">
        <v>127</v>
      </c>
      <c r="D35" s="20">
        <v>2</v>
      </c>
      <c r="E35" s="20">
        <v>1</v>
      </c>
      <c r="F35" s="22" t="s">
        <v>72</v>
      </c>
      <c r="G35" s="48" t="s">
        <v>93</v>
      </c>
      <c r="H35" s="20">
        <v>2</v>
      </c>
      <c r="I35" s="20">
        <v>1</v>
      </c>
      <c r="J35" s="22" t="s">
        <v>72</v>
      </c>
      <c r="K35" s="42"/>
      <c r="N35" s="6">
        <f>E35/E45</f>
        <v>1.6393442622950821E-2</v>
      </c>
      <c r="O35" s="6">
        <f>I35/I45</f>
        <v>2.3255813953488372E-2</v>
      </c>
      <c r="P35" s="6">
        <f t="shared" si="0"/>
        <v>3.2786885245901641E-2</v>
      </c>
      <c r="Q35" s="6">
        <f t="shared" si="1"/>
        <v>4.6511627906976744E-2</v>
      </c>
    </row>
    <row r="36" spans="1:17" ht="42" customHeight="1">
      <c r="A36" s="48" t="s">
        <v>64</v>
      </c>
      <c r="B36" s="23" t="s">
        <v>134</v>
      </c>
      <c r="C36" s="62" t="s">
        <v>143</v>
      </c>
      <c r="D36" s="20">
        <v>5</v>
      </c>
      <c r="E36" s="20">
        <v>2</v>
      </c>
      <c r="F36" s="21" t="s">
        <v>28</v>
      </c>
      <c r="G36" s="62" t="s">
        <v>110</v>
      </c>
      <c r="H36" s="20">
        <v>5</v>
      </c>
      <c r="I36" s="20">
        <v>2</v>
      </c>
      <c r="J36" s="21" t="s">
        <v>28</v>
      </c>
      <c r="K36" s="42"/>
      <c r="N36" s="6">
        <f>E36/E45</f>
        <v>3.2786885245901641E-2</v>
      </c>
      <c r="O36" s="6">
        <f>I36/I45</f>
        <v>4.6511627906976744E-2</v>
      </c>
      <c r="P36" s="6">
        <f t="shared" si="0"/>
        <v>0.16393442622950821</v>
      </c>
      <c r="Q36" s="6">
        <f t="shared" si="1"/>
        <v>0.23255813953488372</v>
      </c>
    </row>
    <row r="37" spans="1:17" ht="27.75" customHeight="1">
      <c r="A37" s="48" t="s">
        <v>65</v>
      </c>
      <c r="B37" s="23" t="s">
        <v>140</v>
      </c>
      <c r="C37" s="62"/>
      <c r="D37" s="20">
        <v>5</v>
      </c>
      <c r="E37" s="20">
        <v>1</v>
      </c>
      <c r="F37" s="21" t="s">
        <v>29</v>
      </c>
      <c r="G37" s="62"/>
      <c r="H37" s="20">
        <v>5</v>
      </c>
      <c r="I37" s="20">
        <v>1</v>
      </c>
      <c r="J37" s="21" t="s">
        <v>29</v>
      </c>
      <c r="K37" s="42"/>
      <c r="N37" s="6">
        <f>E37/E45</f>
        <v>1.6393442622950821E-2</v>
      </c>
      <c r="O37" s="6">
        <f>I37/I45</f>
        <v>2.3255813953488372E-2</v>
      </c>
      <c r="P37" s="6">
        <f t="shared" si="0"/>
        <v>8.1967213114754106E-2</v>
      </c>
      <c r="Q37" s="6">
        <f t="shared" si="1"/>
        <v>0.11627906976744186</v>
      </c>
    </row>
    <row r="38" spans="1:17" ht="40.5" customHeight="1">
      <c r="A38" s="48" t="s">
        <v>66</v>
      </c>
      <c r="B38" s="23" t="s">
        <v>141</v>
      </c>
      <c r="C38" s="62"/>
      <c r="D38" s="20">
        <v>4</v>
      </c>
      <c r="E38" s="20">
        <v>1</v>
      </c>
      <c r="F38" s="22" t="s">
        <v>32</v>
      </c>
      <c r="G38" s="62"/>
      <c r="H38" s="20">
        <v>4</v>
      </c>
      <c r="I38" s="20">
        <v>1</v>
      </c>
      <c r="J38" s="22" t="s">
        <v>32</v>
      </c>
      <c r="K38" s="42"/>
      <c r="N38" s="6">
        <f>E38/E45</f>
        <v>1.6393442622950821E-2</v>
      </c>
      <c r="O38" s="6">
        <f>I38/I45</f>
        <v>2.3255813953488372E-2</v>
      </c>
      <c r="P38" s="6">
        <f t="shared" si="0"/>
        <v>6.5573770491803282E-2</v>
      </c>
      <c r="Q38" s="6">
        <f t="shared" si="1"/>
        <v>9.3023255813953487E-2</v>
      </c>
    </row>
    <row r="39" spans="1:17" ht="39.75" customHeight="1">
      <c r="A39" s="48" t="s">
        <v>67</v>
      </c>
      <c r="B39" s="23" t="s">
        <v>142</v>
      </c>
      <c r="C39" s="62"/>
      <c r="D39" s="20">
        <v>5</v>
      </c>
      <c r="E39" s="20">
        <v>1</v>
      </c>
      <c r="F39" s="21" t="s">
        <v>29</v>
      </c>
      <c r="G39" s="62"/>
      <c r="H39" s="20">
        <v>5</v>
      </c>
      <c r="I39" s="20">
        <v>1</v>
      </c>
      <c r="J39" s="21" t="s">
        <v>29</v>
      </c>
      <c r="K39" s="42"/>
      <c r="N39" s="6">
        <f>E39/E45</f>
        <v>1.6393442622950821E-2</v>
      </c>
      <c r="O39" s="6">
        <f>I39/I45</f>
        <v>2.3255813953488372E-2</v>
      </c>
      <c r="P39" s="6">
        <f t="shared" si="0"/>
        <v>8.1967213114754106E-2</v>
      </c>
      <c r="Q39" s="6">
        <f t="shared" si="1"/>
        <v>0.11627906976744186</v>
      </c>
    </row>
    <row r="40" spans="1:17" ht="39.75" customHeight="1">
      <c r="A40" s="48" t="s">
        <v>68</v>
      </c>
      <c r="B40" s="23" t="s">
        <v>184</v>
      </c>
      <c r="C40" s="62"/>
      <c r="D40" s="20">
        <v>4</v>
      </c>
      <c r="E40" s="20">
        <v>2</v>
      </c>
      <c r="F40" s="21" t="s">
        <v>26</v>
      </c>
      <c r="G40" s="62"/>
      <c r="H40" s="20">
        <v>3</v>
      </c>
      <c r="I40" s="20">
        <v>2</v>
      </c>
      <c r="J40" s="22" t="s">
        <v>27</v>
      </c>
      <c r="K40" s="42"/>
      <c r="N40" s="6">
        <f>E40/E45</f>
        <v>3.2786885245901641E-2</v>
      </c>
      <c r="O40" s="6">
        <f>I40/I45</f>
        <v>4.6511627906976744E-2</v>
      </c>
      <c r="P40" s="6">
        <f t="shared" si="0"/>
        <v>0.13114754098360656</v>
      </c>
      <c r="Q40" s="6">
        <f t="shared" si="1"/>
        <v>0.13953488372093023</v>
      </c>
    </row>
    <row r="41" spans="1:17" ht="55.5" customHeight="1">
      <c r="A41" s="48" t="s">
        <v>69</v>
      </c>
      <c r="B41" s="23" t="s">
        <v>185</v>
      </c>
      <c r="C41" s="62"/>
      <c r="D41" s="20">
        <v>5</v>
      </c>
      <c r="E41" s="20">
        <v>1</v>
      </c>
      <c r="F41" s="21" t="s">
        <v>29</v>
      </c>
      <c r="G41" s="62"/>
      <c r="H41" s="20">
        <v>5</v>
      </c>
      <c r="I41" s="20">
        <v>1</v>
      </c>
      <c r="J41" s="21" t="s">
        <v>29</v>
      </c>
      <c r="K41" s="42"/>
      <c r="N41" s="6">
        <f>E41/E45</f>
        <v>1.6393442622950821E-2</v>
      </c>
      <c r="O41" s="6">
        <f>I41/I45</f>
        <v>2.3255813953488372E-2</v>
      </c>
      <c r="P41" s="6">
        <f t="shared" ref="P41:P44" si="2">N41*D41</f>
        <v>8.1967213114754106E-2</v>
      </c>
      <c r="Q41" s="6">
        <f t="shared" ref="Q41:Q44" si="3">O41*H41</f>
        <v>0.11627906976744186</v>
      </c>
    </row>
    <row r="42" spans="1:17" ht="64.5" customHeight="1">
      <c r="A42" s="48" t="s">
        <v>186</v>
      </c>
      <c r="B42" s="23" t="s">
        <v>135</v>
      </c>
      <c r="C42" s="48" t="s">
        <v>187</v>
      </c>
      <c r="D42" s="20">
        <v>5</v>
      </c>
      <c r="E42" s="20">
        <v>1</v>
      </c>
      <c r="F42" s="21" t="s">
        <v>29</v>
      </c>
      <c r="G42" s="48" t="s">
        <v>93</v>
      </c>
      <c r="H42" s="20">
        <v>5</v>
      </c>
      <c r="I42" s="20">
        <v>1</v>
      </c>
      <c r="J42" s="21" t="s">
        <v>29</v>
      </c>
      <c r="K42" s="42"/>
      <c r="N42" s="6">
        <f>E42/E45</f>
        <v>1.6393442622950821E-2</v>
      </c>
      <c r="O42" s="6">
        <f>I42/I45</f>
        <v>2.3255813953488372E-2</v>
      </c>
      <c r="P42" s="6">
        <f t="shared" si="2"/>
        <v>8.1967213114754106E-2</v>
      </c>
      <c r="Q42" s="6">
        <f t="shared" si="3"/>
        <v>0.11627906976744186</v>
      </c>
    </row>
    <row r="43" spans="1:17" ht="81.75" customHeight="1">
      <c r="A43" s="48" t="s">
        <v>71</v>
      </c>
      <c r="B43" s="23" t="s">
        <v>189</v>
      </c>
      <c r="C43" s="76" t="s">
        <v>116</v>
      </c>
      <c r="D43" s="20">
        <v>1</v>
      </c>
      <c r="E43" s="20">
        <v>1</v>
      </c>
      <c r="F43" s="22" t="s">
        <v>39</v>
      </c>
      <c r="G43" s="76" t="s">
        <v>93</v>
      </c>
      <c r="H43" s="20">
        <v>1</v>
      </c>
      <c r="I43" s="20">
        <v>1</v>
      </c>
      <c r="J43" s="22" t="s">
        <v>39</v>
      </c>
      <c r="K43" s="42"/>
      <c r="N43" s="6">
        <f>E43/E45</f>
        <v>1.6393442622950821E-2</v>
      </c>
      <c r="O43" s="6">
        <f>I43/I45</f>
        <v>2.3255813953488372E-2</v>
      </c>
      <c r="P43" s="6">
        <f t="shared" si="2"/>
        <v>1.6393442622950821E-2</v>
      </c>
      <c r="Q43" s="6">
        <f t="shared" si="3"/>
        <v>2.3255813953488372E-2</v>
      </c>
    </row>
    <row r="44" spans="1:17" ht="70.5" customHeight="1">
      <c r="A44" s="48" t="s">
        <v>73</v>
      </c>
      <c r="B44" s="23" t="s">
        <v>190</v>
      </c>
      <c r="C44" s="77"/>
      <c r="D44" s="20">
        <v>1</v>
      </c>
      <c r="E44" s="20">
        <v>1</v>
      </c>
      <c r="F44" s="22" t="s">
        <v>39</v>
      </c>
      <c r="G44" s="77"/>
      <c r="H44" s="20">
        <v>1</v>
      </c>
      <c r="I44" s="20">
        <v>1</v>
      </c>
      <c r="J44" s="22" t="s">
        <v>39</v>
      </c>
      <c r="K44" s="42"/>
      <c r="N44" s="6">
        <f>E44/E45</f>
        <v>1.6393442622950821E-2</v>
      </c>
      <c r="O44" s="6">
        <f>I44/I45</f>
        <v>2.3255813953488372E-2</v>
      </c>
      <c r="P44" s="6">
        <f t="shared" si="2"/>
        <v>1.6393442622950821E-2</v>
      </c>
      <c r="Q44" s="6">
        <f t="shared" si="3"/>
        <v>2.3255813953488372E-2</v>
      </c>
    </row>
    <row r="45" spans="1:17" ht="15.75">
      <c r="A45" s="28"/>
      <c r="B45" s="29"/>
      <c r="C45" s="30" t="s">
        <v>74</v>
      </c>
      <c r="D45" s="31">
        <f>SUM(D15:D44)</f>
        <v>70</v>
      </c>
      <c r="E45" s="31">
        <f>SUM(E15:E44)</f>
        <v>61</v>
      </c>
      <c r="F45" s="32"/>
      <c r="G45" s="31"/>
      <c r="H45" s="31">
        <f>SUM(H15:H44)</f>
        <v>64</v>
      </c>
      <c r="I45" s="31">
        <f>SUM(I15:I44)</f>
        <v>43</v>
      </c>
      <c r="J45" s="32"/>
      <c r="P45" s="7"/>
    </row>
    <row r="46" spans="1:17" ht="15.75">
      <c r="A46" s="59" t="s">
        <v>75</v>
      </c>
      <c r="B46" s="59"/>
      <c r="C46" s="59"/>
      <c r="D46" s="59"/>
      <c r="E46" s="59"/>
      <c r="F46" s="33">
        <f>SUM(P15:P44)</f>
        <v>2.0000000000000004</v>
      </c>
      <c r="G46" s="47"/>
      <c r="H46" s="47"/>
      <c r="I46" s="47"/>
      <c r="J46" s="33">
        <f>SUM(Q15:Q44)</f>
        <v>1.9534883720930234</v>
      </c>
      <c r="K46" s="42"/>
    </row>
    <row r="47" spans="1:17">
      <c r="A47" s="60" t="s">
        <v>92</v>
      </c>
      <c r="B47" s="61"/>
      <c r="C47" s="61"/>
      <c r="D47" s="61"/>
      <c r="E47" s="61"/>
      <c r="F47" s="61"/>
      <c r="G47" s="61"/>
    </row>
    <row r="49" spans="1:10" ht="18" customHeight="1">
      <c r="A49" s="64" t="s">
        <v>3</v>
      </c>
      <c r="B49" s="64"/>
      <c r="C49" s="64"/>
      <c r="D49" s="64"/>
      <c r="E49" s="1"/>
      <c r="F49" s="12"/>
      <c r="G49" s="1"/>
      <c r="H49" s="1"/>
      <c r="I49" s="1"/>
      <c r="J49" s="12"/>
    </row>
    <row r="50" spans="1:10" ht="20.25" customHeight="1">
      <c r="A50" s="2"/>
      <c r="B50"/>
      <c r="E50" s="1"/>
      <c r="F50" s="12"/>
      <c r="G50" s="1"/>
      <c r="H50" s="1"/>
      <c r="I50" s="1"/>
      <c r="J50" s="12"/>
    </row>
    <row r="51" spans="1:10" ht="30.75" customHeight="1">
      <c r="A51" s="34" t="s">
        <v>4</v>
      </c>
      <c r="B51" s="65" t="s">
        <v>5</v>
      </c>
      <c r="C51" s="65"/>
      <c r="D51" s="66" t="s">
        <v>6</v>
      </c>
      <c r="E51" s="66"/>
      <c r="F51" s="66"/>
      <c r="G51" s="35" t="s">
        <v>7</v>
      </c>
      <c r="H51" s="3"/>
      <c r="I51" s="1"/>
      <c r="J51" s="12"/>
    </row>
    <row r="52" spans="1:10" ht="24" customHeight="1">
      <c r="A52" s="34" t="s">
        <v>8</v>
      </c>
      <c r="B52" s="65" t="s">
        <v>9</v>
      </c>
      <c r="C52" s="65"/>
      <c r="D52" s="66" t="s">
        <v>10</v>
      </c>
      <c r="E52" s="66"/>
      <c r="F52" s="66"/>
      <c r="G52" s="35" t="s">
        <v>11</v>
      </c>
      <c r="H52" s="3"/>
      <c r="I52" s="1"/>
      <c r="J52" s="12"/>
    </row>
    <row r="54" spans="1:10" ht="15.75">
      <c r="A54" s="57" t="s">
        <v>191</v>
      </c>
      <c r="B54" s="58"/>
    </row>
  </sheetData>
  <mergeCells count="33">
    <mergeCell ref="A54:B54"/>
    <mergeCell ref="C43:C44"/>
    <mergeCell ref="G43:G44"/>
    <mergeCell ref="A46:E46"/>
    <mergeCell ref="A47:G47"/>
    <mergeCell ref="A49:D49"/>
    <mergeCell ref="B51:C51"/>
    <mergeCell ref="D51:F51"/>
    <mergeCell ref="B52:C52"/>
    <mergeCell ref="D52:F52"/>
    <mergeCell ref="C27:C29"/>
    <mergeCell ref="G27:G29"/>
    <mergeCell ref="C31:C32"/>
    <mergeCell ref="C36:C41"/>
    <mergeCell ref="G36:G41"/>
    <mergeCell ref="N13:O13"/>
    <mergeCell ref="P13:Q13"/>
    <mergeCell ref="C23:C25"/>
    <mergeCell ref="A12:A13"/>
    <mergeCell ref="B12:B13"/>
    <mergeCell ref="C12:C13"/>
    <mergeCell ref="D12:F12"/>
    <mergeCell ref="G12:G13"/>
    <mergeCell ref="H12:J12"/>
    <mergeCell ref="A7:J7"/>
    <mergeCell ref="A8:J8"/>
    <mergeCell ref="A9:J9"/>
    <mergeCell ref="A10:J10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Кастелянша, Поликлиника&amp;R&amp;"Times New Roman,обычный"&amp;8&amp;P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4"/>
  <sheetViews>
    <sheetView view="pageBreakPreview" topLeftCell="A50" zoomScale="80" zoomScaleNormal="100" zoomScaleSheetLayoutView="80" workbookViewId="0">
      <selection activeCell="H50" sqref="H50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211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212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E15/E45</f>
        <v>3.0303030303030304E-2</v>
      </c>
      <c r="O15" s="6">
        <f>I15/I45</f>
        <v>1.9607843137254902E-2</v>
      </c>
      <c r="P15" s="6">
        <f>N15*D15</f>
        <v>6.0606060606060608E-2</v>
      </c>
      <c r="Q15" s="6">
        <f>O15*H15</f>
        <v>3.9215686274509803E-2</v>
      </c>
    </row>
    <row r="16" spans="1:17" ht="90.7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E16/E45</f>
        <v>3.0303030303030304E-2</v>
      </c>
      <c r="O16" s="6">
        <f>I16/I45</f>
        <v>1.9607843137254902E-2</v>
      </c>
      <c r="P16" s="6">
        <f t="shared" ref="P16:P39" si="0">N16*D16</f>
        <v>6.0606060606060608E-2</v>
      </c>
      <c r="Q16" s="6">
        <f t="shared" ref="Q16:Q39" si="1">O16*H16</f>
        <v>3.9215686274509803E-2</v>
      </c>
    </row>
    <row r="17" spans="1:17" ht="51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E17/E45</f>
        <v>7.575757575757576E-2</v>
      </c>
      <c r="O17" s="6">
        <f>I17/I45</f>
        <v>7.8431372549019607E-2</v>
      </c>
      <c r="P17" s="6">
        <f t="shared" si="0"/>
        <v>7.575757575757576E-2</v>
      </c>
      <c r="Q17" s="6">
        <f>O17*H17</f>
        <v>7.8431372549019607E-2</v>
      </c>
    </row>
    <row r="18" spans="1:17" ht="110.25" customHeight="1">
      <c r="A18" s="48" t="s">
        <v>164</v>
      </c>
      <c r="B18" s="23" t="s">
        <v>163</v>
      </c>
      <c r="C18" s="48" t="s">
        <v>166</v>
      </c>
      <c r="D18" s="20">
        <v>3</v>
      </c>
      <c r="E18" s="20">
        <v>2</v>
      </c>
      <c r="F18" s="22" t="s">
        <v>27</v>
      </c>
      <c r="G18" s="48" t="s">
        <v>165</v>
      </c>
      <c r="H18" s="20">
        <v>2</v>
      </c>
      <c r="I18" s="20">
        <v>1</v>
      </c>
      <c r="J18" s="22" t="s">
        <v>72</v>
      </c>
      <c r="N18" s="6">
        <f>E18/E45</f>
        <v>3.0303030303030304E-2</v>
      </c>
      <c r="O18" s="6">
        <f>I18/I45</f>
        <v>1.9607843137254902E-2</v>
      </c>
      <c r="P18" s="6">
        <f t="shared" si="0"/>
        <v>9.0909090909090912E-2</v>
      </c>
      <c r="Q18" s="6">
        <f>O18*H18</f>
        <v>3.9215686274509803E-2</v>
      </c>
    </row>
    <row r="19" spans="1:17" ht="114.75" customHeight="1">
      <c r="A19" s="48" t="s">
        <v>96</v>
      </c>
      <c r="B19" s="23" t="s">
        <v>167</v>
      </c>
      <c r="C19" s="48" t="s">
        <v>121</v>
      </c>
      <c r="D19" s="24">
        <v>3</v>
      </c>
      <c r="E19" s="24">
        <v>2</v>
      </c>
      <c r="F19" s="22" t="s">
        <v>27</v>
      </c>
      <c r="G19" s="49" t="s">
        <v>93</v>
      </c>
      <c r="H19" s="24">
        <v>2</v>
      </c>
      <c r="I19" s="24">
        <v>1</v>
      </c>
      <c r="J19" s="22" t="s">
        <v>72</v>
      </c>
      <c r="K19" s="42"/>
      <c r="N19" s="6">
        <f>E19/E45</f>
        <v>3.0303030303030304E-2</v>
      </c>
      <c r="O19" s="6">
        <f>I19/I45</f>
        <v>1.9607843137254902E-2</v>
      </c>
      <c r="P19" s="6">
        <f t="shared" si="0"/>
        <v>9.0909090909090912E-2</v>
      </c>
      <c r="Q19" s="6">
        <f t="shared" si="1"/>
        <v>3.9215686274509803E-2</v>
      </c>
    </row>
    <row r="20" spans="1:17" ht="94.5" customHeight="1">
      <c r="A20" s="48" t="s">
        <v>35</v>
      </c>
      <c r="B20" s="23" t="s">
        <v>123</v>
      </c>
      <c r="C20" s="48" t="s">
        <v>98</v>
      </c>
      <c r="D20" s="27">
        <v>2</v>
      </c>
      <c r="E20" s="27">
        <v>2</v>
      </c>
      <c r="F20" s="22" t="s">
        <v>32</v>
      </c>
      <c r="G20" s="48" t="s">
        <v>97</v>
      </c>
      <c r="H20" s="20">
        <v>2</v>
      </c>
      <c r="I20" s="20">
        <v>1</v>
      </c>
      <c r="J20" s="22" t="s">
        <v>72</v>
      </c>
      <c r="K20" s="42"/>
      <c r="N20" s="6">
        <f>E20/E45</f>
        <v>3.0303030303030304E-2</v>
      </c>
      <c r="O20" s="6">
        <f>I20/I45</f>
        <v>1.9607843137254902E-2</v>
      </c>
      <c r="P20" s="6">
        <f t="shared" si="0"/>
        <v>6.0606060606060608E-2</v>
      </c>
      <c r="Q20" s="6">
        <f t="shared" si="1"/>
        <v>3.9215686274509803E-2</v>
      </c>
    </row>
    <row r="21" spans="1:17" ht="63" customHeight="1">
      <c r="A21" s="48" t="s">
        <v>173</v>
      </c>
      <c r="B21" s="23" t="s">
        <v>46</v>
      </c>
      <c r="C21" s="48" t="s">
        <v>180</v>
      </c>
      <c r="D21" s="20">
        <v>3</v>
      </c>
      <c r="E21" s="20">
        <v>3</v>
      </c>
      <c r="F21" s="21" t="s">
        <v>118</v>
      </c>
      <c r="G21" s="48" t="s">
        <v>93</v>
      </c>
      <c r="H21" s="20">
        <v>3</v>
      </c>
      <c r="I21" s="20">
        <v>2</v>
      </c>
      <c r="J21" s="22" t="s">
        <v>27</v>
      </c>
      <c r="K21" s="42"/>
      <c r="N21" s="6">
        <f>E21/E45</f>
        <v>4.5454545454545456E-2</v>
      </c>
      <c r="O21" s="6">
        <f>I21/I45</f>
        <v>3.9215686274509803E-2</v>
      </c>
      <c r="P21" s="6">
        <f t="shared" si="0"/>
        <v>0.13636363636363635</v>
      </c>
      <c r="Q21" s="6">
        <f t="shared" si="1"/>
        <v>0.11764705882352941</v>
      </c>
    </row>
    <row r="22" spans="1:17" ht="63.75" customHeight="1">
      <c r="A22" s="48" t="s">
        <v>49</v>
      </c>
      <c r="B22" s="23" t="s">
        <v>178</v>
      </c>
      <c r="C22" s="48" t="s">
        <v>115</v>
      </c>
      <c r="D22" s="27">
        <v>1</v>
      </c>
      <c r="E22" s="27">
        <v>4</v>
      </c>
      <c r="F22" s="22" t="s">
        <v>32</v>
      </c>
      <c r="G22" s="48" t="s">
        <v>99</v>
      </c>
      <c r="H22" s="20">
        <v>1</v>
      </c>
      <c r="I22" s="20">
        <v>3</v>
      </c>
      <c r="J22" s="22" t="s">
        <v>47</v>
      </c>
      <c r="K22" s="42"/>
      <c r="N22" s="6">
        <f>E22/E45</f>
        <v>6.0606060606060608E-2</v>
      </c>
      <c r="O22" s="6">
        <f>I22/I45</f>
        <v>5.8823529411764705E-2</v>
      </c>
      <c r="P22" s="6">
        <f t="shared" si="0"/>
        <v>6.0606060606060608E-2</v>
      </c>
      <c r="Q22" s="6">
        <f t="shared" si="1"/>
        <v>5.8823529411764705E-2</v>
      </c>
    </row>
    <row r="23" spans="1:17" ht="86.25" customHeight="1">
      <c r="A23" s="48" t="s">
        <v>50</v>
      </c>
      <c r="B23" s="23" t="s">
        <v>179</v>
      </c>
      <c r="C23" s="48" t="s">
        <v>103</v>
      </c>
      <c r="D23" s="27">
        <v>1</v>
      </c>
      <c r="E23" s="27">
        <v>5</v>
      </c>
      <c r="F23" s="21" t="s">
        <v>29</v>
      </c>
      <c r="G23" s="48" t="s">
        <v>104</v>
      </c>
      <c r="H23" s="20">
        <v>1</v>
      </c>
      <c r="I23" s="20">
        <v>5</v>
      </c>
      <c r="J23" s="21" t="s">
        <v>29</v>
      </c>
      <c r="K23" s="42"/>
      <c r="N23" s="6">
        <f>E23/E45</f>
        <v>7.575757575757576E-2</v>
      </c>
      <c r="O23" s="6">
        <f>I23/I45</f>
        <v>9.8039215686274508E-2</v>
      </c>
      <c r="P23" s="6">
        <f t="shared" si="0"/>
        <v>7.575757575757576E-2</v>
      </c>
      <c r="Q23" s="6">
        <f t="shared" si="1"/>
        <v>9.8039215686274508E-2</v>
      </c>
    </row>
    <row r="24" spans="1:17" ht="53.25" customHeight="1">
      <c r="A24" s="48" t="s">
        <v>53</v>
      </c>
      <c r="B24" s="23" t="s">
        <v>88</v>
      </c>
      <c r="C24" s="62" t="s">
        <v>148</v>
      </c>
      <c r="D24" s="20">
        <v>1</v>
      </c>
      <c r="E24" s="20">
        <v>3</v>
      </c>
      <c r="F24" s="22" t="s">
        <v>47</v>
      </c>
      <c r="G24" s="62" t="s">
        <v>93</v>
      </c>
      <c r="H24" s="20">
        <v>1</v>
      </c>
      <c r="I24" s="20">
        <v>2</v>
      </c>
      <c r="J24" s="22" t="s">
        <v>72</v>
      </c>
      <c r="K24" s="42"/>
      <c r="N24" s="6">
        <f>E24/E45</f>
        <v>4.5454545454545456E-2</v>
      </c>
      <c r="O24" s="6">
        <f>I24/I45</f>
        <v>3.9215686274509803E-2</v>
      </c>
      <c r="P24" s="6">
        <f t="shared" si="0"/>
        <v>4.5454545454545456E-2</v>
      </c>
      <c r="Q24" s="6">
        <f t="shared" si="1"/>
        <v>3.9215686274509803E-2</v>
      </c>
    </row>
    <row r="25" spans="1:17" ht="35.25" customHeight="1">
      <c r="A25" s="48" t="s">
        <v>55</v>
      </c>
      <c r="B25" s="23" t="s">
        <v>52</v>
      </c>
      <c r="C25" s="63"/>
      <c r="D25" s="20">
        <v>1</v>
      </c>
      <c r="E25" s="20">
        <v>1</v>
      </c>
      <c r="F25" s="22" t="s">
        <v>39</v>
      </c>
      <c r="G25" s="62"/>
      <c r="H25" s="20">
        <v>1</v>
      </c>
      <c r="I25" s="20">
        <v>1</v>
      </c>
      <c r="J25" s="22" t="s">
        <v>39</v>
      </c>
      <c r="K25" s="42"/>
      <c r="N25" s="6">
        <f>E25/E45</f>
        <v>1.5151515151515152E-2</v>
      </c>
      <c r="O25" s="6">
        <f>I25/I45</f>
        <v>1.9607843137254902E-2</v>
      </c>
      <c r="P25" s="6">
        <f t="shared" si="0"/>
        <v>1.5151515151515152E-2</v>
      </c>
      <c r="Q25" s="6">
        <f t="shared" si="1"/>
        <v>1.9607843137254902E-2</v>
      </c>
    </row>
    <row r="26" spans="1:17" ht="33" customHeight="1">
      <c r="A26" s="48" t="s">
        <v>56</v>
      </c>
      <c r="B26" s="23" t="s">
        <v>89</v>
      </c>
      <c r="C26" s="63"/>
      <c r="D26" s="20">
        <v>1</v>
      </c>
      <c r="E26" s="20">
        <v>1</v>
      </c>
      <c r="F26" s="22" t="s">
        <v>39</v>
      </c>
      <c r="G26" s="62"/>
      <c r="H26" s="20">
        <v>1</v>
      </c>
      <c r="I26" s="20">
        <v>1</v>
      </c>
      <c r="J26" s="22" t="s">
        <v>39</v>
      </c>
      <c r="K26" s="42"/>
      <c r="N26" s="6">
        <f>E26/E45</f>
        <v>1.5151515151515152E-2</v>
      </c>
      <c r="O26" s="6">
        <f>I26/I45</f>
        <v>1.9607843137254902E-2</v>
      </c>
      <c r="P26" s="6">
        <f t="shared" si="0"/>
        <v>1.5151515151515152E-2</v>
      </c>
      <c r="Q26" s="6">
        <f t="shared" si="1"/>
        <v>1.9607843137254902E-2</v>
      </c>
    </row>
    <row r="27" spans="1:17" ht="50.25" customHeight="1">
      <c r="A27" s="48" t="s">
        <v>57</v>
      </c>
      <c r="B27" s="25" t="s">
        <v>54</v>
      </c>
      <c r="C27" s="48" t="s">
        <v>90</v>
      </c>
      <c r="D27" s="20">
        <v>1</v>
      </c>
      <c r="E27" s="20">
        <v>5</v>
      </c>
      <c r="F27" s="21" t="s">
        <v>29</v>
      </c>
      <c r="G27" s="48" t="s">
        <v>93</v>
      </c>
      <c r="H27" s="20">
        <v>1</v>
      </c>
      <c r="I27" s="20">
        <v>5</v>
      </c>
      <c r="J27" s="21" t="s">
        <v>29</v>
      </c>
      <c r="K27" s="42"/>
      <c r="N27" s="6">
        <f>E27/E45</f>
        <v>7.575757575757576E-2</v>
      </c>
      <c r="O27" s="6">
        <f>I27/I45</f>
        <v>9.8039215686274508E-2</v>
      </c>
      <c r="P27" s="6">
        <f t="shared" si="0"/>
        <v>7.575757575757576E-2</v>
      </c>
      <c r="Q27" s="6">
        <f t="shared" si="1"/>
        <v>9.8039215686274508E-2</v>
      </c>
    </row>
    <row r="28" spans="1:17" ht="66.75" customHeight="1">
      <c r="A28" s="48" t="s">
        <v>58</v>
      </c>
      <c r="B28" s="25" t="s">
        <v>183</v>
      </c>
      <c r="C28" s="48" t="s">
        <v>105</v>
      </c>
      <c r="D28" s="20">
        <v>1</v>
      </c>
      <c r="E28" s="20">
        <v>5</v>
      </c>
      <c r="F28" s="21" t="s">
        <v>29</v>
      </c>
      <c r="G28" s="48" t="s">
        <v>106</v>
      </c>
      <c r="H28" s="20">
        <v>1</v>
      </c>
      <c r="I28" s="20">
        <v>5</v>
      </c>
      <c r="J28" s="21" t="s">
        <v>29</v>
      </c>
      <c r="K28" s="42"/>
      <c r="N28" s="6">
        <f>E28/E45</f>
        <v>7.575757575757576E-2</v>
      </c>
      <c r="O28" s="6">
        <f>I28/I45</f>
        <v>9.8039215686274508E-2</v>
      </c>
      <c r="P28" s="6">
        <f t="shared" si="0"/>
        <v>7.575757575757576E-2</v>
      </c>
      <c r="Q28" s="6">
        <f t="shared" si="1"/>
        <v>9.8039215686274508E-2</v>
      </c>
    </row>
    <row r="29" spans="1:17" ht="116.25" customHeight="1">
      <c r="A29" s="48" t="s">
        <v>60</v>
      </c>
      <c r="B29" s="23" t="s">
        <v>59</v>
      </c>
      <c r="C29" s="48" t="s">
        <v>107</v>
      </c>
      <c r="D29" s="27">
        <v>2</v>
      </c>
      <c r="E29" s="27">
        <v>2</v>
      </c>
      <c r="F29" s="22" t="s">
        <v>32</v>
      </c>
      <c r="G29" s="48" t="s">
        <v>93</v>
      </c>
      <c r="H29" s="20">
        <v>1</v>
      </c>
      <c r="I29" s="20">
        <v>1</v>
      </c>
      <c r="J29" s="22" t="s">
        <v>39</v>
      </c>
      <c r="K29" s="14"/>
      <c r="N29" s="6">
        <f>E29/E45</f>
        <v>3.0303030303030304E-2</v>
      </c>
      <c r="O29" s="6">
        <f>I29/I45</f>
        <v>1.9607843137254902E-2</v>
      </c>
      <c r="P29" s="6">
        <f t="shared" si="0"/>
        <v>6.0606060606060608E-2</v>
      </c>
      <c r="Q29" s="6">
        <f t="shared" si="1"/>
        <v>1.9607843137254902E-2</v>
      </c>
    </row>
    <row r="30" spans="1:17" ht="87.75" customHeight="1">
      <c r="A30" s="48" t="s">
        <v>139</v>
      </c>
      <c r="B30" s="23" t="s">
        <v>128</v>
      </c>
      <c r="C30" s="62" t="s">
        <v>205</v>
      </c>
      <c r="D30" s="20">
        <v>2</v>
      </c>
      <c r="E30" s="20">
        <v>2</v>
      </c>
      <c r="F30" s="22" t="s">
        <v>32</v>
      </c>
      <c r="G30" s="48" t="s">
        <v>93</v>
      </c>
      <c r="H30" s="20">
        <v>1</v>
      </c>
      <c r="I30" s="20">
        <v>1</v>
      </c>
      <c r="J30" s="22" t="s">
        <v>39</v>
      </c>
      <c r="K30" s="42"/>
      <c r="N30" s="6">
        <f>E30/E45</f>
        <v>3.0303030303030304E-2</v>
      </c>
      <c r="O30" s="6">
        <f>I30/I45</f>
        <v>1.9607843137254902E-2</v>
      </c>
      <c r="P30" s="6">
        <f t="shared" si="0"/>
        <v>6.0606060606060608E-2</v>
      </c>
      <c r="Q30" s="6">
        <f t="shared" si="1"/>
        <v>1.9607843137254902E-2</v>
      </c>
    </row>
    <row r="31" spans="1:17" ht="47.25" customHeight="1">
      <c r="A31" s="48" t="s">
        <v>61</v>
      </c>
      <c r="B31" s="23" t="s">
        <v>130</v>
      </c>
      <c r="C31" s="62"/>
      <c r="D31" s="20">
        <v>2</v>
      </c>
      <c r="E31" s="20">
        <v>2</v>
      </c>
      <c r="F31" s="22" t="s">
        <v>32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E31/E45</f>
        <v>3.0303030303030304E-2</v>
      </c>
      <c r="O31" s="6">
        <f>I31/I45</f>
        <v>1.9607843137254902E-2</v>
      </c>
      <c r="P31" s="6">
        <f t="shared" si="0"/>
        <v>6.0606060606060608E-2</v>
      </c>
      <c r="Q31" s="6">
        <f t="shared" si="1"/>
        <v>1.9607843137254902E-2</v>
      </c>
    </row>
    <row r="32" spans="1:17" ht="80.25" customHeight="1">
      <c r="A32" s="48" t="s">
        <v>117</v>
      </c>
      <c r="B32" s="23" t="s">
        <v>131</v>
      </c>
      <c r="C32" s="48" t="s">
        <v>91</v>
      </c>
      <c r="D32" s="20">
        <v>3</v>
      </c>
      <c r="E32" s="20">
        <v>2</v>
      </c>
      <c r="F32" s="22" t="s">
        <v>27</v>
      </c>
      <c r="G32" s="48" t="s">
        <v>93</v>
      </c>
      <c r="H32" s="20">
        <v>2</v>
      </c>
      <c r="I32" s="20">
        <v>1</v>
      </c>
      <c r="J32" s="22" t="s">
        <v>72</v>
      </c>
      <c r="K32" s="42"/>
      <c r="N32" s="6">
        <f>E32/E45</f>
        <v>3.0303030303030304E-2</v>
      </c>
      <c r="O32" s="6">
        <f>I32/I45</f>
        <v>1.9607843137254902E-2</v>
      </c>
      <c r="P32" s="6">
        <f t="shared" si="0"/>
        <v>9.0909090909090912E-2</v>
      </c>
      <c r="Q32" s="6">
        <f t="shared" si="1"/>
        <v>3.9215686274509803E-2</v>
      </c>
    </row>
    <row r="33" spans="1:17" ht="66" customHeight="1">
      <c r="A33" s="48" t="s">
        <v>62</v>
      </c>
      <c r="B33" s="23" t="s">
        <v>132</v>
      </c>
      <c r="C33" s="48" t="s">
        <v>109</v>
      </c>
      <c r="D33" s="20">
        <v>3</v>
      </c>
      <c r="E33" s="20">
        <v>2</v>
      </c>
      <c r="F33" s="22" t="s">
        <v>27</v>
      </c>
      <c r="G33" s="48" t="s">
        <v>108</v>
      </c>
      <c r="H33" s="20">
        <v>2</v>
      </c>
      <c r="I33" s="20">
        <v>1</v>
      </c>
      <c r="J33" s="22" t="s">
        <v>72</v>
      </c>
      <c r="K33" s="42"/>
      <c r="N33" s="6">
        <f>E33/E45</f>
        <v>3.0303030303030304E-2</v>
      </c>
      <c r="O33" s="6">
        <f>I33/I45</f>
        <v>1.9607843137254902E-2</v>
      </c>
      <c r="P33" s="6">
        <f t="shared" si="0"/>
        <v>9.0909090909090912E-2</v>
      </c>
      <c r="Q33" s="6">
        <f t="shared" si="1"/>
        <v>3.9215686274509803E-2</v>
      </c>
    </row>
    <row r="34" spans="1:17" ht="64.5" customHeight="1">
      <c r="A34" s="48" t="s">
        <v>63</v>
      </c>
      <c r="B34" s="23" t="s">
        <v>133</v>
      </c>
      <c r="C34" s="48" t="s">
        <v>127</v>
      </c>
      <c r="D34" s="20">
        <v>2</v>
      </c>
      <c r="E34" s="20">
        <v>1</v>
      </c>
      <c r="F34" s="22" t="s">
        <v>72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E34/E45</f>
        <v>1.5151515151515152E-2</v>
      </c>
      <c r="O34" s="6">
        <f>I34/I45</f>
        <v>1.9607843137254902E-2</v>
      </c>
      <c r="P34" s="6">
        <f t="shared" si="0"/>
        <v>3.0303030303030304E-2</v>
      </c>
      <c r="Q34" s="6">
        <f t="shared" si="1"/>
        <v>1.9607843137254902E-2</v>
      </c>
    </row>
    <row r="35" spans="1:17" ht="42" customHeight="1">
      <c r="A35" s="48" t="s">
        <v>64</v>
      </c>
      <c r="B35" s="23" t="s">
        <v>134</v>
      </c>
      <c r="C35" s="62" t="s">
        <v>143</v>
      </c>
      <c r="D35" s="20">
        <v>5</v>
      </c>
      <c r="E35" s="20">
        <v>2</v>
      </c>
      <c r="F35" s="21" t="s">
        <v>28</v>
      </c>
      <c r="G35" s="62" t="s">
        <v>110</v>
      </c>
      <c r="H35" s="20">
        <v>5</v>
      </c>
      <c r="I35" s="20">
        <v>2</v>
      </c>
      <c r="J35" s="21" t="s">
        <v>28</v>
      </c>
      <c r="K35" s="42"/>
      <c r="N35" s="6">
        <f>E35/E45</f>
        <v>3.0303030303030304E-2</v>
      </c>
      <c r="O35" s="6">
        <f>I35/I45</f>
        <v>3.9215686274509803E-2</v>
      </c>
      <c r="P35" s="6">
        <f t="shared" si="0"/>
        <v>0.15151515151515152</v>
      </c>
      <c r="Q35" s="6">
        <f t="shared" si="1"/>
        <v>0.19607843137254902</v>
      </c>
    </row>
    <row r="36" spans="1:17" ht="32.25" customHeight="1">
      <c r="A36" s="48" t="s">
        <v>65</v>
      </c>
      <c r="B36" s="23" t="s">
        <v>140</v>
      </c>
      <c r="C36" s="62"/>
      <c r="D36" s="20">
        <v>5</v>
      </c>
      <c r="E36" s="20">
        <v>1</v>
      </c>
      <c r="F36" s="21" t="s">
        <v>29</v>
      </c>
      <c r="G36" s="62"/>
      <c r="H36" s="20">
        <v>5</v>
      </c>
      <c r="I36" s="20">
        <v>1</v>
      </c>
      <c r="J36" s="21" t="s">
        <v>29</v>
      </c>
      <c r="K36" s="42"/>
      <c r="N36" s="6">
        <f>E36/E45</f>
        <v>1.5151515151515152E-2</v>
      </c>
      <c r="O36" s="6">
        <f>I36/I45</f>
        <v>1.9607843137254902E-2</v>
      </c>
      <c r="P36" s="6">
        <f t="shared" si="0"/>
        <v>7.575757575757576E-2</v>
      </c>
      <c r="Q36" s="6">
        <f t="shared" si="1"/>
        <v>9.8039215686274508E-2</v>
      </c>
    </row>
    <row r="37" spans="1:17" ht="42" customHeight="1">
      <c r="A37" s="48" t="s">
        <v>66</v>
      </c>
      <c r="B37" s="23" t="s">
        <v>141</v>
      </c>
      <c r="C37" s="62"/>
      <c r="D37" s="20">
        <v>4</v>
      </c>
      <c r="E37" s="20">
        <v>1</v>
      </c>
      <c r="F37" s="22" t="s">
        <v>32</v>
      </c>
      <c r="G37" s="62"/>
      <c r="H37" s="20">
        <v>4</v>
      </c>
      <c r="I37" s="20">
        <v>1</v>
      </c>
      <c r="J37" s="22" t="s">
        <v>32</v>
      </c>
      <c r="K37" s="42"/>
      <c r="N37" s="6">
        <f>E37/E45</f>
        <v>1.5151515151515152E-2</v>
      </c>
      <c r="O37" s="6">
        <f>I37/I45</f>
        <v>1.9607843137254902E-2</v>
      </c>
      <c r="P37" s="6">
        <f t="shared" si="0"/>
        <v>6.0606060606060608E-2</v>
      </c>
      <c r="Q37" s="6">
        <f t="shared" si="1"/>
        <v>7.8431372549019607E-2</v>
      </c>
    </row>
    <row r="38" spans="1:17" ht="39.75" customHeight="1">
      <c r="A38" s="48" t="s">
        <v>67</v>
      </c>
      <c r="B38" s="23" t="s">
        <v>142</v>
      </c>
      <c r="C38" s="62"/>
      <c r="D38" s="20">
        <v>5</v>
      </c>
      <c r="E38" s="20">
        <v>1</v>
      </c>
      <c r="F38" s="21" t="s">
        <v>29</v>
      </c>
      <c r="G38" s="62"/>
      <c r="H38" s="20">
        <v>5</v>
      </c>
      <c r="I38" s="20">
        <v>1</v>
      </c>
      <c r="J38" s="21" t="s">
        <v>29</v>
      </c>
      <c r="K38" s="42"/>
      <c r="N38" s="6">
        <f>E38/E45</f>
        <v>1.5151515151515152E-2</v>
      </c>
      <c r="O38" s="6">
        <f>I38/I45</f>
        <v>1.9607843137254902E-2</v>
      </c>
      <c r="P38" s="6">
        <f t="shared" si="0"/>
        <v>7.575757575757576E-2</v>
      </c>
      <c r="Q38" s="6">
        <f t="shared" si="1"/>
        <v>9.8039215686274508E-2</v>
      </c>
    </row>
    <row r="39" spans="1:17" ht="32.25" customHeight="1">
      <c r="A39" s="48" t="s">
        <v>68</v>
      </c>
      <c r="B39" s="23" t="s">
        <v>184</v>
      </c>
      <c r="C39" s="62"/>
      <c r="D39" s="20">
        <v>4</v>
      </c>
      <c r="E39" s="20">
        <v>2</v>
      </c>
      <c r="F39" s="21" t="s">
        <v>26</v>
      </c>
      <c r="G39" s="62"/>
      <c r="H39" s="20">
        <v>3</v>
      </c>
      <c r="I39" s="20">
        <v>2</v>
      </c>
      <c r="J39" s="22" t="s">
        <v>27</v>
      </c>
      <c r="K39" s="42"/>
      <c r="N39" s="6">
        <f>E39/E45</f>
        <v>3.0303030303030304E-2</v>
      </c>
      <c r="O39" s="6">
        <f>I39/I45</f>
        <v>3.9215686274509803E-2</v>
      </c>
      <c r="P39" s="6">
        <f t="shared" si="0"/>
        <v>0.12121212121212122</v>
      </c>
      <c r="Q39" s="6">
        <f t="shared" si="1"/>
        <v>0.11764705882352941</v>
      </c>
    </row>
    <row r="40" spans="1:17" ht="55.5" customHeight="1">
      <c r="A40" s="48" t="s">
        <v>69</v>
      </c>
      <c r="B40" s="23" t="s">
        <v>185</v>
      </c>
      <c r="C40" s="62"/>
      <c r="D40" s="20">
        <v>5</v>
      </c>
      <c r="E40" s="20">
        <v>1</v>
      </c>
      <c r="F40" s="21" t="s">
        <v>29</v>
      </c>
      <c r="G40" s="62"/>
      <c r="H40" s="20">
        <v>5</v>
      </c>
      <c r="I40" s="20">
        <v>1</v>
      </c>
      <c r="J40" s="21" t="s">
        <v>29</v>
      </c>
      <c r="K40" s="42"/>
      <c r="N40" s="6">
        <f>E40/E45</f>
        <v>1.5151515151515152E-2</v>
      </c>
      <c r="O40" s="6">
        <f>I40/I45</f>
        <v>1.9607843137254902E-2</v>
      </c>
      <c r="P40" s="6">
        <f t="shared" ref="P40:P44" si="2">N40*D40</f>
        <v>7.575757575757576E-2</v>
      </c>
      <c r="Q40" s="6">
        <f t="shared" ref="Q40:Q44" si="3">O40*H40</f>
        <v>9.8039215686274508E-2</v>
      </c>
    </row>
    <row r="41" spans="1:17" ht="64.5" customHeight="1">
      <c r="A41" s="48" t="s">
        <v>186</v>
      </c>
      <c r="B41" s="23" t="s">
        <v>135</v>
      </c>
      <c r="C41" s="48" t="s">
        <v>187</v>
      </c>
      <c r="D41" s="20">
        <v>5</v>
      </c>
      <c r="E41" s="20">
        <v>1</v>
      </c>
      <c r="F41" s="21" t="s">
        <v>29</v>
      </c>
      <c r="G41" s="48" t="s">
        <v>93</v>
      </c>
      <c r="H41" s="20">
        <v>5</v>
      </c>
      <c r="I41" s="20">
        <v>1</v>
      </c>
      <c r="J41" s="21" t="s">
        <v>29</v>
      </c>
      <c r="K41" s="42"/>
      <c r="N41" s="6">
        <f>E41/E45</f>
        <v>1.5151515151515152E-2</v>
      </c>
      <c r="O41" s="6">
        <f>I41/I45</f>
        <v>1.9607843137254902E-2</v>
      </c>
      <c r="P41" s="6">
        <f t="shared" si="2"/>
        <v>7.575757575757576E-2</v>
      </c>
      <c r="Q41" s="6">
        <f t="shared" si="3"/>
        <v>9.8039215686274508E-2</v>
      </c>
    </row>
    <row r="42" spans="1:17" ht="63.75" customHeight="1">
      <c r="A42" s="48" t="s">
        <v>149</v>
      </c>
      <c r="B42" s="25" t="s">
        <v>188</v>
      </c>
      <c r="C42" s="48" t="s">
        <v>206</v>
      </c>
      <c r="D42" s="27">
        <v>2</v>
      </c>
      <c r="E42" s="27">
        <v>2</v>
      </c>
      <c r="F42" s="22" t="s">
        <v>32</v>
      </c>
      <c r="G42" s="48" t="s">
        <v>93</v>
      </c>
      <c r="H42" s="27">
        <v>2</v>
      </c>
      <c r="I42" s="27">
        <v>1</v>
      </c>
      <c r="J42" s="22" t="s">
        <v>72</v>
      </c>
      <c r="K42" s="42"/>
      <c r="N42" s="6">
        <f>E42/E45</f>
        <v>3.0303030303030304E-2</v>
      </c>
      <c r="O42" s="6">
        <f>I42/I45</f>
        <v>1.9607843137254902E-2</v>
      </c>
      <c r="P42" s="6">
        <f>N42*D42</f>
        <v>6.0606060606060608E-2</v>
      </c>
      <c r="Q42" s="6">
        <f>O42*H42</f>
        <v>3.9215686274509803E-2</v>
      </c>
    </row>
    <row r="43" spans="1:17" ht="98.25" customHeight="1">
      <c r="A43" s="48" t="s">
        <v>71</v>
      </c>
      <c r="B43" s="23" t="s">
        <v>189</v>
      </c>
      <c r="C43" s="48" t="s">
        <v>116</v>
      </c>
      <c r="D43" s="20">
        <v>1</v>
      </c>
      <c r="E43" s="20">
        <v>1</v>
      </c>
      <c r="F43" s="22" t="s">
        <v>39</v>
      </c>
      <c r="G43" s="48" t="s">
        <v>93</v>
      </c>
      <c r="H43" s="20">
        <v>1</v>
      </c>
      <c r="I43" s="20">
        <v>1</v>
      </c>
      <c r="J43" s="22" t="s">
        <v>39</v>
      </c>
      <c r="K43" s="42"/>
      <c r="N43" s="6">
        <f>E43/E45</f>
        <v>1.5151515151515152E-2</v>
      </c>
      <c r="O43" s="6">
        <f>I43/I45</f>
        <v>1.9607843137254902E-2</v>
      </c>
      <c r="P43" s="6">
        <f t="shared" si="2"/>
        <v>1.5151515151515152E-2</v>
      </c>
      <c r="Q43" s="6">
        <f t="shared" si="3"/>
        <v>1.9607843137254902E-2</v>
      </c>
    </row>
    <row r="44" spans="1:17" ht="56.25" customHeight="1">
      <c r="A44" s="48" t="s">
        <v>73</v>
      </c>
      <c r="B44" s="23" t="s">
        <v>190</v>
      </c>
      <c r="C44" s="50" t="s">
        <v>207</v>
      </c>
      <c r="D44" s="20">
        <v>1</v>
      </c>
      <c r="E44" s="20">
        <v>1</v>
      </c>
      <c r="F44" s="22" t="s">
        <v>39</v>
      </c>
      <c r="G44" s="50" t="s">
        <v>207</v>
      </c>
      <c r="H44" s="20">
        <v>1</v>
      </c>
      <c r="I44" s="20">
        <v>1</v>
      </c>
      <c r="J44" s="22" t="s">
        <v>39</v>
      </c>
      <c r="K44" s="42"/>
      <c r="N44" s="6">
        <f>E44/E45</f>
        <v>1.5151515151515152E-2</v>
      </c>
      <c r="O44" s="6">
        <f>I44/I45</f>
        <v>1.9607843137254902E-2</v>
      </c>
      <c r="P44" s="6">
        <f t="shared" si="2"/>
        <v>1.5151515151515152E-2</v>
      </c>
      <c r="Q44" s="6">
        <f t="shared" si="3"/>
        <v>1.9607843137254902E-2</v>
      </c>
    </row>
    <row r="45" spans="1:17" ht="15.75">
      <c r="A45" s="28"/>
      <c r="B45" s="29"/>
      <c r="C45" s="30" t="s">
        <v>74</v>
      </c>
      <c r="D45" s="31">
        <f>SUM(D15:D44)</f>
        <v>74</v>
      </c>
      <c r="E45" s="31">
        <f>SUM(E15:E44)</f>
        <v>66</v>
      </c>
      <c r="F45" s="32"/>
      <c r="G45" s="31"/>
      <c r="H45" s="31">
        <f>SUM(H15:H44)</f>
        <v>65</v>
      </c>
      <c r="I45" s="31">
        <f>SUM(I15:I44)</f>
        <v>51</v>
      </c>
      <c r="J45" s="32"/>
      <c r="P45" s="7"/>
    </row>
    <row r="46" spans="1:17" ht="15.75">
      <c r="A46" s="59" t="s">
        <v>75</v>
      </c>
      <c r="B46" s="59"/>
      <c r="C46" s="59"/>
      <c r="D46" s="59"/>
      <c r="E46" s="59"/>
      <c r="F46" s="33">
        <f>SUM(P15:P44)</f>
        <v>2.0606060606060601</v>
      </c>
      <c r="G46" s="47"/>
      <c r="H46" s="47"/>
      <c r="I46" s="47"/>
      <c r="J46" s="33">
        <f>SUM(Q15:Q44)</f>
        <v>1.8431372549019613</v>
      </c>
      <c r="K46" s="42"/>
    </row>
    <row r="47" spans="1:17">
      <c r="A47" s="60" t="s">
        <v>92</v>
      </c>
      <c r="B47" s="61"/>
      <c r="C47" s="61"/>
      <c r="D47" s="61"/>
      <c r="E47" s="61"/>
      <c r="F47" s="61"/>
      <c r="G47" s="61"/>
    </row>
    <row r="49" spans="1:10" ht="18" customHeight="1">
      <c r="A49" s="64" t="s">
        <v>3</v>
      </c>
      <c r="B49" s="64"/>
      <c r="C49" s="64"/>
      <c r="D49" s="64"/>
      <c r="E49" s="1"/>
      <c r="F49" s="12"/>
      <c r="G49" s="1"/>
      <c r="H49" s="1"/>
      <c r="I49" s="1"/>
      <c r="J49" s="12"/>
    </row>
    <row r="50" spans="1:10" ht="20.25" customHeight="1">
      <c r="A50" s="2"/>
      <c r="B50"/>
      <c r="E50" s="1"/>
      <c r="F50" s="12"/>
      <c r="G50" s="1"/>
      <c r="H50" s="1"/>
      <c r="I50" s="1"/>
      <c r="J50" s="12"/>
    </row>
    <row r="51" spans="1:10" ht="30.75" customHeight="1">
      <c r="A51" s="34" t="s">
        <v>4</v>
      </c>
      <c r="B51" s="65" t="s">
        <v>5</v>
      </c>
      <c r="C51" s="65"/>
      <c r="D51" s="66" t="s">
        <v>6</v>
      </c>
      <c r="E51" s="66"/>
      <c r="F51" s="66"/>
      <c r="G51" s="35" t="s">
        <v>7</v>
      </c>
      <c r="H51" s="3"/>
      <c r="I51" s="1"/>
      <c r="J51" s="12"/>
    </row>
    <row r="52" spans="1:10" ht="24" customHeight="1">
      <c r="A52" s="34" t="s">
        <v>8</v>
      </c>
      <c r="B52" s="65" t="s">
        <v>9</v>
      </c>
      <c r="C52" s="65"/>
      <c r="D52" s="66" t="s">
        <v>10</v>
      </c>
      <c r="E52" s="66"/>
      <c r="F52" s="66"/>
      <c r="G52" s="35" t="s">
        <v>11</v>
      </c>
      <c r="H52" s="3"/>
      <c r="I52" s="1"/>
      <c r="J52" s="12"/>
    </row>
    <row r="54" spans="1:10" ht="15.75">
      <c r="A54" s="57" t="s">
        <v>191</v>
      </c>
      <c r="B54" s="58"/>
    </row>
  </sheetData>
  <mergeCells count="30">
    <mergeCell ref="A8:J8"/>
    <mergeCell ref="A49:D49"/>
    <mergeCell ref="B51:C51"/>
    <mergeCell ref="D51:F51"/>
    <mergeCell ref="B52:C52"/>
    <mergeCell ref="D52:F52"/>
    <mergeCell ref="A54:B54"/>
    <mergeCell ref="A46:E46"/>
    <mergeCell ref="A47:G47"/>
    <mergeCell ref="C24:C26"/>
    <mergeCell ref="G24:G26"/>
    <mergeCell ref="C30:C31"/>
    <mergeCell ref="C35:C40"/>
    <mergeCell ref="G35:G40"/>
    <mergeCell ref="N13:O13"/>
    <mergeCell ref="P13:Q13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Врач-невролог, Поликлиника&amp;R&amp;"Times New Roman,обычный"&amp;8&amp;P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D13" sqref="D13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330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Кастелянша, Поликлиника&amp;R&amp;"Times New Roman,обычный"&amp;8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topLeftCell="A10" zoomScale="80" zoomScaleNormal="90" zoomScaleSheetLayoutView="80" zoomScalePageLayoutView="90" workbookViewId="0">
      <selection activeCell="A22" sqref="A22:XFD27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312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Врач-невролог, Поликлиника&amp;R&amp;"Times New Roman,обычный"&amp;8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7"/>
  <sheetViews>
    <sheetView view="pageBreakPreview" topLeftCell="A54" zoomScale="80" zoomScaleNormal="100" zoomScaleSheetLayoutView="80" workbookViewId="0">
      <selection activeCell="I54" sqref="I54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214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E15/E48</f>
        <v>2.5316455696202531E-2</v>
      </c>
      <c r="O15" s="6">
        <f>I15/I48</f>
        <v>1.6393442622950821E-2</v>
      </c>
      <c r="P15" s="6">
        <f>N15*D15</f>
        <v>5.0632911392405063E-2</v>
      </c>
      <c r="Q15" s="6">
        <f>O15*H15</f>
        <v>3.2786885245901641E-2</v>
      </c>
    </row>
    <row r="16" spans="1:17" ht="99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E16/E48</f>
        <v>2.5316455696202531E-2</v>
      </c>
      <c r="O16" s="6">
        <f>I16/I48</f>
        <v>1.6393442622950821E-2</v>
      </c>
      <c r="P16" s="6">
        <f t="shared" ref="P16:P47" si="0">N16*D16</f>
        <v>5.0632911392405063E-2</v>
      </c>
      <c r="Q16" s="6">
        <f t="shared" ref="Q16:Q47" si="1">O16*H16</f>
        <v>3.2786885245901641E-2</v>
      </c>
    </row>
    <row r="17" spans="1:17" ht="51.75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E17/E48</f>
        <v>6.3291139240506333E-2</v>
      </c>
      <c r="O17" s="6">
        <f>I17/I48</f>
        <v>6.5573770491803282E-2</v>
      </c>
      <c r="P17" s="6">
        <f t="shared" si="0"/>
        <v>6.3291139240506333E-2</v>
      </c>
      <c r="Q17" s="6">
        <f>O17*H17</f>
        <v>6.5573770491803282E-2</v>
      </c>
    </row>
    <row r="18" spans="1:17" ht="132.75" customHeight="1">
      <c r="A18" s="48" t="s">
        <v>159</v>
      </c>
      <c r="B18" s="23" t="s">
        <v>158</v>
      </c>
      <c r="C18" s="48" t="s">
        <v>181</v>
      </c>
      <c r="D18" s="20">
        <v>2</v>
      </c>
      <c r="E18" s="20">
        <v>5</v>
      </c>
      <c r="F18" s="21" t="s">
        <v>28</v>
      </c>
      <c r="G18" s="48" t="s">
        <v>136</v>
      </c>
      <c r="H18" s="20">
        <v>1</v>
      </c>
      <c r="I18" s="20">
        <v>4</v>
      </c>
      <c r="J18" s="22" t="s">
        <v>32</v>
      </c>
      <c r="N18" s="6">
        <f>E18/E48</f>
        <v>6.3291139240506333E-2</v>
      </c>
      <c r="O18" s="6">
        <f>I18/I48</f>
        <v>6.5573770491803282E-2</v>
      </c>
      <c r="P18" s="6">
        <f t="shared" si="0"/>
        <v>0.12658227848101267</v>
      </c>
      <c r="Q18" s="6">
        <f>O18*H18</f>
        <v>6.5573770491803282E-2</v>
      </c>
    </row>
    <row r="19" spans="1:17" ht="101.25" customHeight="1">
      <c r="A19" s="48" t="s">
        <v>164</v>
      </c>
      <c r="B19" s="23" t="s">
        <v>163</v>
      </c>
      <c r="C19" s="48" t="s">
        <v>166</v>
      </c>
      <c r="D19" s="20">
        <v>3</v>
      </c>
      <c r="E19" s="20">
        <v>2</v>
      </c>
      <c r="F19" s="22" t="s">
        <v>27</v>
      </c>
      <c r="G19" s="48" t="s">
        <v>165</v>
      </c>
      <c r="H19" s="20">
        <v>2</v>
      </c>
      <c r="I19" s="20">
        <v>1</v>
      </c>
      <c r="J19" s="22" t="s">
        <v>72</v>
      </c>
      <c r="N19" s="6">
        <f>E19/E48</f>
        <v>2.5316455696202531E-2</v>
      </c>
      <c r="O19" s="6">
        <f>I19/I48</f>
        <v>1.6393442622950821E-2</v>
      </c>
      <c r="P19" s="6">
        <f t="shared" si="0"/>
        <v>7.5949367088607597E-2</v>
      </c>
      <c r="Q19" s="6">
        <f>O19*H19</f>
        <v>3.2786885245901641E-2</v>
      </c>
    </row>
    <row r="20" spans="1:17" ht="88.5" customHeight="1">
      <c r="A20" s="48" t="s">
        <v>96</v>
      </c>
      <c r="B20" s="23" t="s">
        <v>167</v>
      </c>
      <c r="C20" s="48" t="s">
        <v>121</v>
      </c>
      <c r="D20" s="24">
        <v>3</v>
      </c>
      <c r="E20" s="24">
        <v>2</v>
      </c>
      <c r="F20" s="22" t="s">
        <v>27</v>
      </c>
      <c r="G20" s="49" t="s">
        <v>93</v>
      </c>
      <c r="H20" s="24">
        <v>2</v>
      </c>
      <c r="I20" s="24">
        <v>1</v>
      </c>
      <c r="J20" s="22" t="s">
        <v>72</v>
      </c>
      <c r="K20" s="42"/>
      <c r="N20" s="6">
        <f>E20/E48</f>
        <v>2.5316455696202531E-2</v>
      </c>
      <c r="O20" s="6">
        <f>I20/I48</f>
        <v>1.6393442622950821E-2</v>
      </c>
      <c r="P20" s="6">
        <f t="shared" si="0"/>
        <v>7.5949367088607597E-2</v>
      </c>
      <c r="Q20" s="6">
        <f t="shared" si="1"/>
        <v>3.2786885245901641E-2</v>
      </c>
    </row>
    <row r="21" spans="1:17" ht="94.5" customHeight="1">
      <c r="A21" s="48" t="s">
        <v>35</v>
      </c>
      <c r="B21" s="23" t="s">
        <v>123</v>
      </c>
      <c r="C21" s="48" t="s">
        <v>98</v>
      </c>
      <c r="D21" s="27">
        <v>2</v>
      </c>
      <c r="E21" s="27">
        <v>2</v>
      </c>
      <c r="F21" s="22" t="s">
        <v>32</v>
      </c>
      <c r="G21" s="48" t="s">
        <v>97</v>
      </c>
      <c r="H21" s="20">
        <v>2</v>
      </c>
      <c r="I21" s="20">
        <v>1</v>
      </c>
      <c r="J21" s="22" t="s">
        <v>72</v>
      </c>
      <c r="K21" s="42"/>
      <c r="N21" s="6">
        <f>E21/E48</f>
        <v>2.5316455696202531E-2</v>
      </c>
      <c r="O21" s="6">
        <f>I21/I48</f>
        <v>1.6393442622950821E-2</v>
      </c>
      <c r="P21" s="6">
        <f t="shared" si="0"/>
        <v>5.0632911392405063E-2</v>
      </c>
      <c r="Q21" s="6">
        <f t="shared" si="1"/>
        <v>3.2786885245901641E-2</v>
      </c>
    </row>
    <row r="22" spans="1:17" ht="63" customHeight="1">
      <c r="A22" s="48" t="s">
        <v>173</v>
      </c>
      <c r="B22" s="23" t="s">
        <v>46</v>
      </c>
      <c r="C22" s="48" t="s">
        <v>180</v>
      </c>
      <c r="D22" s="20">
        <v>3</v>
      </c>
      <c r="E22" s="20">
        <v>3</v>
      </c>
      <c r="F22" s="21" t="s">
        <v>118</v>
      </c>
      <c r="G22" s="48" t="s">
        <v>93</v>
      </c>
      <c r="H22" s="20">
        <v>3</v>
      </c>
      <c r="I22" s="20">
        <v>2</v>
      </c>
      <c r="J22" s="22" t="s">
        <v>27</v>
      </c>
      <c r="K22" s="42"/>
      <c r="N22" s="6">
        <f>E22/E48</f>
        <v>3.7974683544303799E-2</v>
      </c>
      <c r="O22" s="6">
        <f>I22/I48</f>
        <v>3.2786885245901641E-2</v>
      </c>
      <c r="P22" s="6">
        <f t="shared" si="0"/>
        <v>0.11392405063291139</v>
      </c>
      <c r="Q22" s="6">
        <f t="shared" si="1"/>
        <v>9.8360655737704916E-2</v>
      </c>
    </row>
    <row r="23" spans="1:17" ht="65.25" customHeight="1">
      <c r="A23" s="48" t="s">
        <v>174</v>
      </c>
      <c r="B23" s="23" t="s">
        <v>48</v>
      </c>
      <c r="C23" s="48" t="s">
        <v>180</v>
      </c>
      <c r="D23" s="20">
        <v>3</v>
      </c>
      <c r="E23" s="20">
        <v>4</v>
      </c>
      <c r="F23" s="21" t="s">
        <v>33</v>
      </c>
      <c r="G23" s="48" t="s">
        <v>93</v>
      </c>
      <c r="H23" s="20">
        <v>3</v>
      </c>
      <c r="I23" s="20">
        <v>3</v>
      </c>
      <c r="J23" s="21" t="s">
        <v>118</v>
      </c>
      <c r="K23" s="42"/>
      <c r="N23" s="6">
        <f>E23/E48</f>
        <v>5.0632911392405063E-2</v>
      </c>
      <c r="O23" s="6">
        <f>I23/I48</f>
        <v>4.9180327868852458E-2</v>
      </c>
      <c r="P23" s="6">
        <f t="shared" si="0"/>
        <v>0.15189873417721519</v>
      </c>
      <c r="Q23" s="6">
        <f t="shared" si="1"/>
        <v>0.14754098360655737</v>
      </c>
    </row>
    <row r="24" spans="1:17" ht="66.75" customHeight="1">
      <c r="A24" s="48" t="s">
        <v>125</v>
      </c>
      <c r="B24" s="23" t="s">
        <v>177</v>
      </c>
      <c r="C24" s="46" t="s">
        <v>210</v>
      </c>
      <c r="D24" s="20">
        <v>1</v>
      </c>
      <c r="E24" s="20">
        <v>4</v>
      </c>
      <c r="F24" s="22" t="s">
        <v>32</v>
      </c>
      <c r="G24" s="48" t="s">
        <v>126</v>
      </c>
      <c r="H24" s="20">
        <v>1</v>
      </c>
      <c r="I24" s="20">
        <v>3</v>
      </c>
      <c r="J24" s="22" t="s">
        <v>47</v>
      </c>
      <c r="K24" s="42"/>
      <c r="N24" s="6">
        <f>E24/E48</f>
        <v>5.0632911392405063E-2</v>
      </c>
      <c r="O24" s="6">
        <f>I24/I48</f>
        <v>4.9180327868852458E-2</v>
      </c>
      <c r="P24" s="6">
        <f t="shared" si="0"/>
        <v>5.0632911392405063E-2</v>
      </c>
      <c r="Q24" s="6">
        <f t="shared" si="1"/>
        <v>4.9180327868852458E-2</v>
      </c>
    </row>
    <row r="25" spans="1:17" ht="46.5" customHeight="1">
      <c r="A25" s="48" t="s">
        <v>49</v>
      </c>
      <c r="B25" s="23" t="s">
        <v>178</v>
      </c>
      <c r="C25" s="48" t="s">
        <v>115</v>
      </c>
      <c r="D25" s="27">
        <v>1</v>
      </c>
      <c r="E25" s="27">
        <v>4</v>
      </c>
      <c r="F25" s="22" t="s">
        <v>32</v>
      </c>
      <c r="G25" s="48" t="s">
        <v>99</v>
      </c>
      <c r="H25" s="20">
        <v>1</v>
      </c>
      <c r="I25" s="20">
        <v>3</v>
      </c>
      <c r="J25" s="22" t="s">
        <v>47</v>
      </c>
      <c r="K25" s="42"/>
      <c r="N25" s="6">
        <f>E25/E48</f>
        <v>5.0632911392405063E-2</v>
      </c>
      <c r="O25" s="6">
        <f>I25/I48</f>
        <v>4.9180327868852458E-2</v>
      </c>
      <c r="P25" s="6">
        <f t="shared" si="0"/>
        <v>5.0632911392405063E-2</v>
      </c>
      <c r="Q25" s="6">
        <f t="shared" si="1"/>
        <v>4.9180327868852458E-2</v>
      </c>
    </row>
    <row r="26" spans="1:17" ht="79.5" customHeight="1">
      <c r="A26" s="48" t="s">
        <v>50</v>
      </c>
      <c r="B26" s="23" t="s">
        <v>179</v>
      </c>
      <c r="C26" s="48" t="s">
        <v>103</v>
      </c>
      <c r="D26" s="27">
        <v>1</v>
      </c>
      <c r="E26" s="27">
        <v>5</v>
      </c>
      <c r="F26" s="21" t="s">
        <v>29</v>
      </c>
      <c r="G26" s="48" t="s">
        <v>104</v>
      </c>
      <c r="H26" s="20">
        <v>1</v>
      </c>
      <c r="I26" s="20">
        <v>5</v>
      </c>
      <c r="J26" s="21" t="s">
        <v>29</v>
      </c>
      <c r="K26" s="42"/>
      <c r="N26" s="6">
        <f>E26/E48</f>
        <v>6.3291139240506333E-2</v>
      </c>
      <c r="O26" s="6">
        <f>I26/I48</f>
        <v>8.1967213114754092E-2</v>
      </c>
      <c r="P26" s="6">
        <f t="shared" si="0"/>
        <v>6.3291139240506333E-2</v>
      </c>
      <c r="Q26" s="6">
        <f t="shared" si="1"/>
        <v>8.1967213114754092E-2</v>
      </c>
    </row>
    <row r="27" spans="1:17" ht="42" customHeight="1">
      <c r="A27" s="48" t="s">
        <v>53</v>
      </c>
      <c r="B27" s="23" t="s">
        <v>88</v>
      </c>
      <c r="C27" s="62" t="s">
        <v>148</v>
      </c>
      <c r="D27" s="20">
        <v>1</v>
      </c>
      <c r="E27" s="20">
        <v>3</v>
      </c>
      <c r="F27" s="22" t="s">
        <v>47</v>
      </c>
      <c r="G27" s="62" t="s">
        <v>93</v>
      </c>
      <c r="H27" s="20">
        <v>1</v>
      </c>
      <c r="I27" s="20">
        <v>2</v>
      </c>
      <c r="J27" s="22" t="s">
        <v>72</v>
      </c>
      <c r="K27" s="42"/>
      <c r="N27" s="6">
        <f>E27/E48</f>
        <v>3.7974683544303799E-2</v>
      </c>
      <c r="O27" s="6">
        <f>I27/I48</f>
        <v>3.2786885245901641E-2</v>
      </c>
      <c r="P27" s="6">
        <f t="shared" si="0"/>
        <v>3.7974683544303799E-2</v>
      </c>
      <c r="Q27" s="6">
        <f t="shared" si="1"/>
        <v>3.2786885245901641E-2</v>
      </c>
    </row>
    <row r="28" spans="1:17" ht="35.25" customHeight="1">
      <c r="A28" s="48" t="s">
        <v>55</v>
      </c>
      <c r="B28" s="23" t="s">
        <v>52</v>
      </c>
      <c r="C28" s="63"/>
      <c r="D28" s="20">
        <v>1</v>
      </c>
      <c r="E28" s="20">
        <v>1</v>
      </c>
      <c r="F28" s="22" t="s">
        <v>39</v>
      </c>
      <c r="G28" s="62"/>
      <c r="H28" s="20">
        <v>1</v>
      </c>
      <c r="I28" s="20">
        <v>1</v>
      </c>
      <c r="J28" s="22" t="s">
        <v>39</v>
      </c>
      <c r="K28" s="42"/>
      <c r="N28" s="6">
        <f>E28/E48</f>
        <v>1.2658227848101266E-2</v>
      </c>
      <c r="O28" s="6">
        <f>I28/I48</f>
        <v>1.6393442622950821E-2</v>
      </c>
      <c r="P28" s="6">
        <f t="shared" si="0"/>
        <v>1.2658227848101266E-2</v>
      </c>
      <c r="Q28" s="6">
        <f t="shared" si="1"/>
        <v>1.6393442622950821E-2</v>
      </c>
    </row>
    <row r="29" spans="1:17" ht="33" customHeight="1">
      <c r="A29" s="48" t="s">
        <v>56</v>
      </c>
      <c r="B29" s="23" t="s">
        <v>89</v>
      </c>
      <c r="C29" s="63"/>
      <c r="D29" s="20">
        <v>1</v>
      </c>
      <c r="E29" s="20">
        <v>1</v>
      </c>
      <c r="F29" s="22" t="s">
        <v>39</v>
      </c>
      <c r="G29" s="62"/>
      <c r="H29" s="20">
        <v>1</v>
      </c>
      <c r="I29" s="20">
        <v>1</v>
      </c>
      <c r="J29" s="22" t="s">
        <v>39</v>
      </c>
      <c r="K29" s="42"/>
      <c r="N29" s="6">
        <f>E29/E48</f>
        <v>1.2658227848101266E-2</v>
      </c>
      <c r="O29" s="6">
        <f>I29/I48</f>
        <v>1.6393442622950821E-2</v>
      </c>
      <c r="P29" s="6">
        <f t="shared" si="0"/>
        <v>1.2658227848101266E-2</v>
      </c>
      <c r="Q29" s="6">
        <f t="shared" si="1"/>
        <v>1.6393442622950821E-2</v>
      </c>
    </row>
    <row r="30" spans="1:17" ht="50.25" customHeight="1">
      <c r="A30" s="48" t="s">
        <v>57</v>
      </c>
      <c r="B30" s="25" t="s">
        <v>54</v>
      </c>
      <c r="C30" s="48" t="s">
        <v>90</v>
      </c>
      <c r="D30" s="20">
        <v>1</v>
      </c>
      <c r="E30" s="20">
        <v>5</v>
      </c>
      <c r="F30" s="21" t="s">
        <v>29</v>
      </c>
      <c r="G30" s="48" t="s">
        <v>93</v>
      </c>
      <c r="H30" s="20">
        <v>1</v>
      </c>
      <c r="I30" s="20">
        <v>5</v>
      </c>
      <c r="J30" s="21" t="s">
        <v>29</v>
      </c>
      <c r="K30" s="42"/>
      <c r="N30" s="6">
        <f>E30/E48</f>
        <v>6.3291139240506333E-2</v>
      </c>
      <c r="O30" s="6">
        <f>I30/I48</f>
        <v>8.1967213114754092E-2</v>
      </c>
      <c r="P30" s="6">
        <f t="shared" si="0"/>
        <v>6.3291139240506333E-2</v>
      </c>
      <c r="Q30" s="6">
        <f t="shared" si="1"/>
        <v>8.1967213114754092E-2</v>
      </c>
    </row>
    <row r="31" spans="1:17" ht="69.75" customHeight="1">
      <c r="A31" s="48" t="s">
        <v>58</v>
      </c>
      <c r="B31" s="25" t="s">
        <v>183</v>
      </c>
      <c r="C31" s="48" t="s">
        <v>105</v>
      </c>
      <c r="D31" s="20">
        <v>1</v>
      </c>
      <c r="E31" s="20">
        <v>5</v>
      </c>
      <c r="F31" s="21" t="s">
        <v>29</v>
      </c>
      <c r="G31" s="48" t="s">
        <v>106</v>
      </c>
      <c r="H31" s="20">
        <v>1</v>
      </c>
      <c r="I31" s="20">
        <v>5</v>
      </c>
      <c r="J31" s="21" t="s">
        <v>29</v>
      </c>
      <c r="K31" s="42"/>
      <c r="N31" s="6">
        <f>E31/E48</f>
        <v>6.3291139240506333E-2</v>
      </c>
      <c r="O31" s="6">
        <f>I31/I48</f>
        <v>8.1967213114754092E-2</v>
      </c>
      <c r="P31" s="6">
        <f t="shared" si="0"/>
        <v>6.3291139240506333E-2</v>
      </c>
      <c r="Q31" s="6">
        <f t="shared" si="1"/>
        <v>8.1967213114754092E-2</v>
      </c>
    </row>
    <row r="32" spans="1:17" ht="131.25" customHeight="1">
      <c r="A32" s="48" t="s">
        <v>60</v>
      </c>
      <c r="B32" s="23" t="s">
        <v>59</v>
      </c>
      <c r="C32" s="48" t="s">
        <v>107</v>
      </c>
      <c r="D32" s="27">
        <v>2</v>
      </c>
      <c r="E32" s="27">
        <v>2</v>
      </c>
      <c r="F32" s="22" t="s">
        <v>32</v>
      </c>
      <c r="G32" s="48" t="s">
        <v>93</v>
      </c>
      <c r="H32" s="20">
        <v>1</v>
      </c>
      <c r="I32" s="20">
        <v>1</v>
      </c>
      <c r="J32" s="22" t="s">
        <v>39</v>
      </c>
      <c r="K32" s="14"/>
      <c r="N32" s="6">
        <f>E32/E48</f>
        <v>2.5316455696202531E-2</v>
      </c>
      <c r="O32" s="6">
        <f>I32/I48</f>
        <v>1.6393442622950821E-2</v>
      </c>
      <c r="P32" s="6">
        <f t="shared" si="0"/>
        <v>5.0632911392405063E-2</v>
      </c>
      <c r="Q32" s="6">
        <f t="shared" si="1"/>
        <v>1.6393442622950821E-2</v>
      </c>
    </row>
    <row r="33" spans="1:17" ht="105" customHeight="1">
      <c r="A33" s="48" t="s">
        <v>139</v>
      </c>
      <c r="B33" s="23" t="s">
        <v>128</v>
      </c>
      <c r="C33" s="62" t="s">
        <v>205</v>
      </c>
      <c r="D33" s="20">
        <v>2</v>
      </c>
      <c r="E33" s="20">
        <v>2</v>
      </c>
      <c r="F33" s="22" t="s">
        <v>32</v>
      </c>
      <c r="G33" s="48" t="s">
        <v>93</v>
      </c>
      <c r="H33" s="20">
        <v>1</v>
      </c>
      <c r="I33" s="20">
        <v>1</v>
      </c>
      <c r="J33" s="22" t="s">
        <v>39</v>
      </c>
      <c r="K33" s="42"/>
      <c r="N33" s="6">
        <f>E33/E48</f>
        <v>2.5316455696202531E-2</v>
      </c>
      <c r="O33" s="6">
        <f>I33/I48</f>
        <v>1.6393442622950821E-2</v>
      </c>
      <c r="P33" s="6">
        <f t="shared" si="0"/>
        <v>5.0632911392405063E-2</v>
      </c>
      <c r="Q33" s="6">
        <f t="shared" si="1"/>
        <v>1.6393442622950821E-2</v>
      </c>
    </row>
    <row r="34" spans="1:17" ht="60" customHeight="1">
      <c r="A34" s="48" t="s">
        <v>61</v>
      </c>
      <c r="B34" s="23" t="s">
        <v>130</v>
      </c>
      <c r="C34" s="62"/>
      <c r="D34" s="20">
        <v>2</v>
      </c>
      <c r="E34" s="20">
        <v>2</v>
      </c>
      <c r="F34" s="22" t="s">
        <v>32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E34/E48</f>
        <v>2.5316455696202531E-2</v>
      </c>
      <c r="O34" s="6">
        <f>I34/I48</f>
        <v>1.6393442622950821E-2</v>
      </c>
      <c r="P34" s="6">
        <f t="shared" si="0"/>
        <v>5.0632911392405063E-2</v>
      </c>
      <c r="Q34" s="6">
        <f t="shared" si="1"/>
        <v>1.6393442622950821E-2</v>
      </c>
    </row>
    <row r="35" spans="1:17" ht="95.25" customHeight="1">
      <c r="A35" s="48" t="s">
        <v>117</v>
      </c>
      <c r="B35" s="23" t="s">
        <v>131</v>
      </c>
      <c r="C35" s="48" t="s">
        <v>91</v>
      </c>
      <c r="D35" s="20">
        <v>3</v>
      </c>
      <c r="E35" s="20">
        <v>2</v>
      </c>
      <c r="F35" s="22" t="s">
        <v>27</v>
      </c>
      <c r="G35" s="48" t="s">
        <v>93</v>
      </c>
      <c r="H35" s="20">
        <v>2</v>
      </c>
      <c r="I35" s="20">
        <v>1</v>
      </c>
      <c r="J35" s="22" t="s">
        <v>72</v>
      </c>
      <c r="K35" s="42"/>
      <c r="N35" s="6">
        <f>E35/E48</f>
        <v>2.5316455696202531E-2</v>
      </c>
      <c r="O35" s="6">
        <f>I35/I48</f>
        <v>1.6393442622950821E-2</v>
      </c>
      <c r="P35" s="6">
        <f t="shared" si="0"/>
        <v>7.5949367088607597E-2</v>
      </c>
      <c r="Q35" s="6">
        <f t="shared" si="1"/>
        <v>3.2786885245901641E-2</v>
      </c>
    </row>
    <row r="36" spans="1:17" ht="87.75" customHeight="1">
      <c r="A36" s="48" t="s">
        <v>62</v>
      </c>
      <c r="B36" s="23" t="s">
        <v>132</v>
      </c>
      <c r="C36" s="48" t="s">
        <v>109</v>
      </c>
      <c r="D36" s="20">
        <v>3</v>
      </c>
      <c r="E36" s="20">
        <v>2</v>
      </c>
      <c r="F36" s="22" t="s">
        <v>27</v>
      </c>
      <c r="G36" s="48" t="s">
        <v>108</v>
      </c>
      <c r="H36" s="20">
        <v>2</v>
      </c>
      <c r="I36" s="20">
        <v>1</v>
      </c>
      <c r="J36" s="22" t="s">
        <v>72</v>
      </c>
      <c r="K36" s="42"/>
      <c r="N36" s="6">
        <f>E36/E48</f>
        <v>2.5316455696202531E-2</v>
      </c>
      <c r="O36" s="6">
        <f>I36/I48</f>
        <v>1.6393442622950821E-2</v>
      </c>
      <c r="P36" s="6">
        <f t="shared" si="0"/>
        <v>7.5949367088607597E-2</v>
      </c>
      <c r="Q36" s="6">
        <f t="shared" si="1"/>
        <v>3.2786885245901641E-2</v>
      </c>
    </row>
    <row r="37" spans="1:17" ht="81" customHeight="1">
      <c r="A37" s="48" t="s">
        <v>63</v>
      </c>
      <c r="B37" s="23" t="s">
        <v>133</v>
      </c>
      <c r="C37" s="48" t="s">
        <v>127</v>
      </c>
      <c r="D37" s="20">
        <v>3</v>
      </c>
      <c r="E37" s="20">
        <v>1</v>
      </c>
      <c r="F37" s="22" t="s">
        <v>47</v>
      </c>
      <c r="G37" s="48" t="s">
        <v>93</v>
      </c>
      <c r="H37" s="20">
        <v>2</v>
      </c>
      <c r="I37" s="20">
        <v>1</v>
      </c>
      <c r="J37" s="22" t="s">
        <v>72</v>
      </c>
      <c r="K37" s="42"/>
      <c r="N37" s="6">
        <f>E37/E48</f>
        <v>1.2658227848101266E-2</v>
      </c>
      <c r="O37" s="6">
        <f>I37/I48</f>
        <v>1.6393442622950821E-2</v>
      </c>
      <c r="P37" s="6">
        <f t="shared" si="0"/>
        <v>3.7974683544303799E-2</v>
      </c>
      <c r="Q37" s="6">
        <f t="shared" si="1"/>
        <v>3.2786885245901641E-2</v>
      </c>
    </row>
    <row r="38" spans="1:17" ht="42" customHeight="1">
      <c r="A38" s="48" t="s">
        <v>64</v>
      </c>
      <c r="B38" s="23" t="s">
        <v>134</v>
      </c>
      <c r="C38" s="62" t="s">
        <v>143</v>
      </c>
      <c r="D38" s="20">
        <v>5</v>
      </c>
      <c r="E38" s="20">
        <v>2</v>
      </c>
      <c r="F38" s="21" t="s">
        <v>28</v>
      </c>
      <c r="G38" s="62" t="s">
        <v>110</v>
      </c>
      <c r="H38" s="20">
        <v>5</v>
      </c>
      <c r="I38" s="20">
        <v>2</v>
      </c>
      <c r="J38" s="21" t="s">
        <v>28</v>
      </c>
      <c r="K38" s="42"/>
      <c r="N38" s="6">
        <f>E38/E48</f>
        <v>2.5316455696202531E-2</v>
      </c>
      <c r="O38" s="6">
        <f>I38/I48</f>
        <v>3.2786885245901641E-2</v>
      </c>
      <c r="P38" s="6">
        <f t="shared" si="0"/>
        <v>0.12658227848101267</v>
      </c>
      <c r="Q38" s="6">
        <f t="shared" si="1"/>
        <v>0.16393442622950821</v>
      </c>
    </row>
    <row r="39" spans="1:17" ht="32.25" customHeight="1">
      <c r="A39" s="48" t="s">
        <v>65</v>
      </c>
      <c r="B39" s="23" t="s">
        <v>140</v>
      </c>
      <c r="C39" s="62"/>
      <c r="D39" s="20">
        <v>5</v>
      </c>
      <c r="E39" s="20">
        <v>1</v>
      </c>
      <c r="F39" s="21" t="s">
        <v>29</v>
      </c>
      <c r="G39" s="62"/>
      <c r="H39" s="20">
        <v>5</v>
      </c>
      <c r="I39" s="20">
        <v>1</v>
      </c>
      <c r="J39" s="21" t="s">
        <v>29</v>
      </c>
      <c r="K39" s="42"/>
      <c r="N39" s="6">
        <f>E39/E48</f>
        <v>1.2658227848101266E-2</v>
      </c>
      <c r="O39" s="6">
        <f>I39/I48</f>
        <v>1.6393442622950821E-2</v>
      </c>
      <c r="P39" s="6">
        <f t="shared" si="0"/>
        <v>6.3291139240506333E-2</v>
      </c>
      <c r="Q39" s="6">
        <f t="shared" si="1"/>
        <v>8.1967213114754106E-2</v>
      </c>
    </row>
    <row r="40" spans="1:17" ht="45.75" customHeight="1">
      <c r="A40" s="48" t="s">
        <v>66</v>
      </c>
      <c r="B40" s="23" t="s">
        <v>141</v>
      </c>
      <c r="C40" s="62"/>
      <c r="D40" s="20">
        <v>4</v>
      </c>
      <c r="E40" s="20">
        <v>1</v>
      </c>
      <c r="F40" s="22" t="s">
        <v>32</v>
      </c>
      <c r="G40" s="62"/>
      <c r="H40" s="20">
        <v>4</v>
      </c>
      <c r="I40" s="20">
        <v>1</v>
      </c>
      <c r="J40" s="22" t="s">
        <v>32</v>
      </c>
      <c r="K40" s="42"/>
      <c r="N40" s="6">
        <f>E40/E48</f>
        <v>1.2658227848101266E-2</v>
      </c>
      <c r="O40" s="6">
        <f>I40/I48</f>
        <v>1.6393442622950821E-2</v>
      </c>
      <c r="P40" s="6">
        <f t="shared" si="0"/>
        <v>5.0632911392405063E-2</v>
      </c>
      <c r="Q40" s="6">
        <f t="shared" si="1"/>
        <v>6.5573770491803282E-2</v>
      </c>
    </row>
    <row r="41" spans="1:17" ht="39.75" customHeight="1">
      <c r="A41" s="48" t="s">
        <v>67</v>
      </c>
      <c r="B41" s="23" t="s">
        <v>142</v>
      </c>
      <c r="C41" s="62"/>
      <c r="D41" s="20">
        <v>5</v>
      </c>
      <c r="E41" s="20">
        <v>1</v>
      </c>
      <c r="F41" s="21" t="s">
        <v>29</v>
      </c>
      <c r="G41" s="62"/>
      <c r="H41" s="20">
        <v>5</v>
      </c>
      <c r="I41" s="20">
        <v>1</v>
      </c>
      <c r="J41" s="21" t="s">
        <v>29</v>
      </c>
      <c r="K41" s="42"/>
      <c r="N41" s="6">
        <f>E41/E48</f>
        <v>1.2658227848101266E-2</v>
      </c>
      <c r="O41" s="6">
        <f>I41/I48</f>
        <v>1.6393442622950821E-2</v>
      </c>
      <c r="P41" s="6">
        <f t="shared" si="0"/>
        <v>6.3291139240506333E-2</v>
      </c>
      <c r="Q41" s="6">
        <f t="shared" si="1"/>
        <v>8.1967213114754106E-2</v>
      </c>
    </row>
    <row r="42" spans="1:17" ht="39.75" customHeight="1">
      <c r="A42" s="48" t="s">
        <v>68</v>
      </c>
      <c r="B42" s="23" t="s">
        <v>184</v>
      </c>
      <c r="C42" s="62"/>
      <c r="D42" s="20">
        <v>4</v>
      </c>
      <c r="E42" s="20">
        <v>2</v>
      </c>
      <c r="F42" s="21" t="s">
        <v>26</v>
      </c>
      <c r="G42" s="62"/>
      <c r="H42" s="20">
        <v>3</v>
      </c>
      <c r="I42" s="20">
        <v>2</v>
      </c>
      <c r="J42" s="22" t="s">
        <v>27</v>
      </c>
      <c r="K42" s="42"/>
      <c r="N42" s="6">
        <f>E42/E48</f>
        <v>2.5316455696202531E-2</v>
      </c>
      <c r="O42" s="6">
        <f>I42/I48</f>
        <v>3.2786885245901641E-2</v>
      </c>
      <c r="P42" s="6">
        <f t="shared" si="0"/>
        <v>0.10126582278481013</v>
      </c>
      <c r="Q42" s="6">
        <f t="shared" si="1"/>
        <v>9.8360655737704916E-2</v>
      </c>
    </row>
    <row r="43" spans="1:17" ht="56.25" customHeight="1">
      <c r="A43" s="48" t="s">
        <v>69</v>
      </c>
      <c r="B43" s="23" t="s">
        <v>185</v>
      </c>
      <c r="C43" s="62"/>
      <c r="D43" s="20">
        <v>5</v>
      </c>
      <c r="E43" s="20">
        <v>1</v>
      </c>
      <c r="F43" s="21" t="s">
        <v>29</v>
      </c>
      <c r="G43" s="62"/>
      <c r="H43" s="20">
        <v>5</v>
      </c>
      <c r="I43" s="20">
        <v>1</v>
      </c>
      <c r="J43" s="21" t="s">
        <v>29</v>
      </c>
      <c r="K43" s="42"/>
      <c r="N43" s="6">
        <f>E43/E48</f>
        <v>1.2658227848101266E-2</v>
      </c>
      <c r="O43" s="6">
        <f>I43/I48</f>
        <v>1.6393442622950821E-2</v>
      </c>
      <c r="P43" s="6">
        <f t="shared" si="0"/>
        <v>6.3291139240506333E-2</v>
      </c>
      <c r="Q43" s="6">
        <f t="shared" si="1"/>
        <v>8.1967213114754106E-2</v>
      </c>
    </row>
    <row r="44" spans="1:17" ht="64.5" customHeight="1">
      <c r="A44" s="48" t="s">
        <v>186</v>
      </c>
      <c r="B44" s="23" t="s">
        <v>135</v>
      </c>
      <c r="C44" s="48" t="s">
        <v>187</v>
      </c>
      <c r="D44" s="20">
        <v>5</v>
      </c>
      <c r="E44" s="20">
        <v>1</v>
      </c>
      <c r="F44" s="21" t="s">
        <v>29</v>
      </c>
      <c r="G44" s="48" t="s">
        <v>93</v>
      </c>
      <c r="H44" s="20">
        <v>5</v>
      </c>
      <c r="I44" s="20">
        <v>1</v>
      </c>
      <c r="J44" s="21" t="s">
        <v>29</v>
      </c>
      <c r="K44" s="42"/>
      <c r="N44" s="6">
        <f>E44/E48</f>
        <v>1.2658227848101266E-2</v>
      </c>
      <c r="O44" s="6">
        <f>I44/I48</f>
        <v>1.6393442622950821E-2</v>
      </c>
      <c r="P44" s="6">
        <f t="shared" si="0"/>
        <v>6.3291139240506333E-2</v>
      </c>
      <c r="Q44" s="6">
        <f t="shared" si="1"/>
        <v>8.1967213114754106E-2</v>
      </c>
    </row>
    <row r="45" spans="1:17" ht="70.5" customHeight="1">
      <c r="A45" s="48" t="s">
        <v>149</v>
      </c>
      <c r="B45" s="25" t="s">
        <v>188</v>
      </c>
      <c r="C45" s="48" t="s">
        <v>206</v>
      </c>
      <c r="D45" s="27">
        <v>2</v>
      </c>
      <c r="E45" s="27">
        <v>2</v>
      </c>
      <c r="F45" s="22" t="s">
        <v>32</v>
      </c>
      <c r="G45" s="48" t="s">
        <v>93</v>
      </c>
      <c r="H45" s="27">
        <v>2</v>
      </c>
      <c r="I45" s="27">
        <v>1</v>
      </c>
      <c r="J45" s="22" t="s">
        <v>72</v>
      </c>
      <c r="K45" s="42"/>
      <c r="N45" s="6">
        <f>E45/E48</f>
        <v>2.5316455696202531E-2</v>
      </c>
      <c r="O45" s="6">
        <f>I45/I48</f>
        <v>1.6393442622950821E-2</v>
      </c>
      <c r="P45" s="6">
        <f>N45*D45</f>
        <v>5.0632911392405063E-2</v>
      </c>
      <c r="Q45" s="6">
        <f>O45*H45</f>
        <v>3.2786885245901641E-2</v>
      </c>
    </row>
    <row r="46" spans="1:17" ht="87.75" customHeight="1">
      <c r="A46" s="48" t="s">
        <v>71</v>
      </c>
      <c r="B46" s="23" t="s">
        <v>189</v>
      </c>
      <c r="C46" s="76" t="s">
        <v>116</v>
      </c>
      <c r="D46" s="20">
        <v>1</v>
      </c>
      <c r="E46" s="20">
        <v>1</v>
      </c>
      <c r="F46" s="22" t="s">
        <v>39</v>
      </c>
      <c r="G46" s="76" t="s">
        <v>93</v>
      </c>
      <c r="H46" s="20">
        <v>1</v>
      </c>
      <c r="I46" s="20">
        <v>1</v>
      </c>
      <c r="J46" s="22" t="s">
        <v>39</v>
      </c>
      <c r="K46" s="42"/>
      <c r="N46" s="6">
        <f>E46/E48</f>
        <v>1.2658227848101266E-2</v>
      </c>
      <c r="O46" s="6">
        <f>I46/I48</f>
        <v>1.6393442622950821E-2</v>
      </c>
      <c r="P46" s="6">
        <f t="shared" si="0"/>
        <v>1.2658227848101266E-2</v>
      </c>
      <c r="Q46" s="6">
        <f t="shared" si="1"/>
        <v>1.6393442622950821E-2</v>
      </c>
    </row>
    <row r="47" spans="1:17" ht="58.5" customHeight="1">
      <c r="A47" s="48" t="s">
        <v>73</v>
      </c>
      <c r="B47" s="23" t="s">
        <v>190</v>
      </c>
      <c r="C47" s="77"/>
      <c r="D47" s="20">
        <v>1</v>
      </c>
      <c r="E47" s="20">
        <v>1</v>
      </c>
      <c r="F47" s="22" t="s">
        <v>39</v>
      </c>
      <c r="G47" s="77"/>
      <c r="H47" s="20">
        <v>1</v>
      </c>
      <c r="I47" s="20">
        <v>1</v>
      </c>
      <c r="J47" s="22" t="s">
        <v>39</v>
      </c>
      <c r="K47" s="42"/>
      <c r="N47" s="6">
        <f>E47/E48</f>
        <v>1.2658227848101266E-2</v>
      </c>
      <c r="O47" s="6">
        <f>I47/I48</f>
        <v>1.6393442622950821E-2</v>
      </c>
      <c r="P47" s="6">
        <f t="shared" si="0"/>
        <v>1.2658227848101266E-2</v>
      </c>
      <c r="Q47" s="6">
        <f t="shared" si="1"/>
        <v>1.6393442622950821E-2</v>
      </c>
    </row>
    <row r="48" spans="1:17" ht="15.75">
      <c r="A48" s="28"/>
      <c r="B48" s="29"/>
      <c r="C48" s="30" t="s">
        <v>74</v>
      </c>
      <c r="D48" s="31">
        <f>SUM(D15:D47)</f>
        <v>81</v>
      </c>
      <c r="E48" s="31">
        <f>SUM(E15:E47)</f>
        <v>79</v>
      </c>
      <c r="F48" s="32"/>
      <c r="G48" s="31"/>
      <c r="H48" s="31">
        <f>SUM(H15:H47)</f>
        <v>71</v>
      </c>
      <c r="I48" s="31">
        <f>SUM(I15:I47)</f>
        <v>61</v>
      </c>
      <c r="J48" s="32"/>
      <c r="P48" s="7"/>
    </row>
    <row r="49" spans="1:11" ht="15.75">
      <c r="A49" s="59" t="s">
        <v>75</v>
      </c>
      <c r="B49" s="59"/>
      <c r="C49" s="59"/>
      <c r="D49" s="59"/>
      <c r="E49" s="59"/>
      <c r="F49" s="33">
        <f>SUM(P15:P47)</f>
        <v>2.0632911392405067</v>
      </c>
      <c r="G49" s="47"/>
      <c r="H49" s="47"/>
      <c r="I49" s="47"/>
      <c r="J49" s="33">
        <f>SUM(Q15:Q47)</f>
        <v>1.8196721311475414</v>
      </c>
      <c r="K49" s="42"/>
    </row>
    <row r="50" spans="1:11">
      <c r="A50" s="60" t="s">
        <v>92</v>
      </c>
      <c r="B50" s="61"/>
      <c r="C50" s="61"/>
      <c r="D50" s="61"/>
      <c r="E50" s="61"/>
      <c r="F50" s="61"/>
      <c r="G50" s="61"/>
    </row>
    <row r="52" spans="1:11" ht="18" customHeight="1">
      <c r="A52" s="64" t="s">
        <v>3</v>
      </c>
      <c r="B52" s="64"/>
      <c r="C52" s="64"/>
      <c r="D52" s="64"/>
      <c r="E52" s="1"/>
      <c r="F52" s="12"/>
      <c r="G52" s="1"/>
      <c r="H52" s="1"/>
      <c r="I52" s="1"/>
      <c r="J52" s="12"/>
    </row>
    <row r="53" spans="1:11" ht="20.25" customHeight="1">
      <c r="A53" s="2"/>
      <c r="B53"/>
      <c r="E53" s="1"/>
      <c r="F53" s="12"/>
      <c r="G53" s="1"/>
      <c r="H53" s="1"/>
      <c r="I53" s="1"/>
      <c r="J53" s="12"/>
    </row>
    <row r="54" spans="1:11" ht="30.75" customHeight="1">
      <c r="A54" s="34" t="s">
        <v>4</v>
      </c>
      <c r="B54" s="65" t="s">
        <v>5</v>
      </c>
      <c r="C54" s="65"/>
      <c r="D54" s="66" t="s">
        <v>6</v>
      </c>
      <c r="E54" s="66"/>
      <c r="F54" s="66"/>
      <c r="G54" s="35" t="s">
        <v>7</v>
      </c>
      <c r="H54" s="3"/>
      <c r="I54" s="1"/>
      <c r="J54" s="12"/>
    </row>
    <row r="55" spans="1:11" ht="24" customHeight="1">
      <c r="A55" s="34" t="s">
        <v>8</v>
      </c>
      <c r="B55" s="65" t="s">
        <v>9</v>
      </c>
      <c r="C55" s="65"/>
      <c r="D55" s="66" t="s">
        <v>10</v>
      </c>
      <c r="E55" s="66"/>
      <c r="F55" s="66"/>
      <c r="G55" s="35" t="s">
        <v>11</v>
      </c>
      <c r="H55" s="3"/>
      <c r="I55" s="1"/>
      <c r="J55" s="12"/>
    </row>
    <row r="57" spans="1:11" ht="15.75">
      <c r="A57" s="57" t="s">
        <v>191</v>
      </c>
      <c r="B57" s="58"/>
    </row>
  </sheetData>
  <mergeCells count="32">
    <mergeCell ref="B55:C55"/>
    <mergeCell ref="D55:F55"/>
    <mergeCell ref="A57:B57"/>
    <mergeCell ref="C46:C47"/>
    <mergeCell ref="G46:G47"/>
    <mergeCell ref="A49:E49"/>
    <mergeCell ref="A50:G50"/>
    <mergeCell ref="A52:D52"/>
    <mergeCell ref="B54:C54"/>
    <mergeCell ref="D54:F54"/>
    <mergeCell ref="N13:O13"/>
    <mergeCell ref="P13:Q13"/>
    <mergeCell ref="C27:C29"/>
    <mergeCell ref="G27:G29"/>
    <mergeCell ref="C33:C34"/>
    <mergeCell ref="C38:C43"/>
    <mergeCell ref="G38:G43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Врач-оториноларинголог, Поликлиника&amp;R&amp;"Times New Roman,обычный"&amp;8&amp;P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1"/>
  <sheetViews>
    <sheetView view="pageBreakPreview" zoomScale="80" zoomScaleNormal="90" zoomScaleSheetLayoutView="80" zoomScalePageLayoutView="90" workbookViewId="0">
      <selection activeCell="D15" sqref="D15"/>
    </sheetView>
  </sheetViews>
  <sheetFormatPr defaultRowHeight="15"/>
  <cols>
    <col min="1" max="1" width="29.5703125" customWidth="1"/>
    <col min="2" max="2" width="24" customWidth="1"/>
    <col min="3" max="3" width="33.28515625" customWidth="1"/>
    <col min="4" max="4" width="8.140625" customWidth="1"/>
    <col min="5" max="5" width="20.7109375" customWidth="1"/>
    <col min="6" max="6" width="6" customWidth="1"/>
    <col min="7" max="7" width="10.5703125" customWidth="1"/>
  </cols>
  <sheetData>
    <row r="1" spans="1:7">
      <c r="B1" s="4"/>
      <c r="F1" s="11"/>
    </row>
    <row r="2" spans="1:7" ht="15.75">
      <c r="A2" s="57" t="s">
        <v>76</v>
      </c>
      <c r="B2" s="57"/>
    </row>
    <row r="3" spans="1:7" ht="8.25" customHeight="1"/>
    <row r="4" spans="1:7" ht="30">
      <c r="A4" s="36" t="s">
        <v>192</v>
      </c>
      <c r="B4" s="8"/>
      <c r="C4" s="36" t="s">
        <v>193</v>
      </c>
      <c r="D4" s="8"/>
      <c r="E4" s="37"/>
      <c r="F4" s="13"/>
      <c r="G4" s="37"/>
    </row>
    <row r="5" spans="1:7" ht="16.5">
      <c r="A5" s="9" t="s">
        <v>77</v>
      </c>
      <c r="B5" s="9"/>
      <c r="C5" s="9" t="s">
        <v>78</v>
      </c>
      <c r="D5" s="9"/>
      <c r="E5" s="9" t="s">
        <v>79</v>
      </c>
      <c r="F5" s="9"/>
      <c r="G5" s="9" t="s">
        <v>80</v>
      </c>
    </row>
    <row r="6" spans="1:7" ht="8.25" customHeight="1"/>
    <row r="7" spans="1:7" ht="15.75">
      <c r="A7" s="57" t="s">
        <v>81</v>
      </c>
      <c r="B7" s="57"/>
    </row>
    <row r="8" spans="1:7" ht="10.5" customHeight="1"/>
    <row r="9" spans="1:7" ht="15.75">
      <c r="A9" s="36" t="s">
        <v>146</v>
      </c>
      <c r="B9" s="8"/>
      <c r="C9" s="36" t="s">
        <v>194</v>
      </c>
      <c r="D9" s="8"/>
      <c r="E9" s="37"/>
      <c r="F9" s="13"/>
      <c r="G9" s="37"/>
    </row>
    <row r="10" spans="1:7" ht="16.5">
      <c r="A10" s="9" t="s">
        <v>77</v>
      </c>
      <c r="B10" s="9"/>
      <c r="C10" s="9" t="s">
        <v>78</v>
      </c>
      <c r="D10" s="9"/>
      <c r="E10" s="9" t="s">
        <v>79</v>
      </c>
      <c r="F10" s="9"/>
      <c r="G10" s="9" t="s">
        <v>80</v>
      </c>
    </row>
    <row r="11" spans="1:7" ht="15.75">
      <c r="A11" s="36" t="s">
        <v>195</v>
      </c>
      <c r="B11" s="8"/>
      <c r="C11" s="36" t="s">
        <v>196</v>
      </c>
      <c r="D11" s="8"/>
      <c r="E11" s="37"/>
      <c r="F11" s="13"/>
      <c r="G11" s="37"/>
    </row>
    <row r="12" spans="1:7" ht="16.5">
      <c r="A12" s="9" t="s">
        <v>77</v>
      </c>
      <c r="B12" s="9"/>
      <c r="C12" s="9" t="s">
        <v>78</v>
      </c>
      <c r="D12" s="9"/>
      <c r="E12" s="9" t="s">
        <v>79</v>
      </c>
      <c r="F12" s="9"/>
      <c r="G12" s="9" t="s">
        <v>80</v>
      </c>
    </row>
    <row r="13" spans="1:7" ht="15.75">
      <c r="A13" s="36" t="s">
        <v>197</v>
      </c>
      <c r="B13" s="8"/>
      <c r="C13" s="36" t="s">
        <v>198</v>
      </c>
      <c r="D13" s="8"/>
      <c r="E13" s="37"/>
      <c r="F13" s="13"/>
      <c r="G13" s="37"/>
    </row>
    <row r="14" spans="1:7" ht="16.5">
      <c r="A14" s="9" t="s">
        <v>77</v>
      </c>
      <c r="B14" s="9"/>
      <c r="C14" s="9" t="s">
        <v>78</v>
      </c>
      <c r="D14" s="9"/>
      <c r="E14" s="9" t="s">
        <v>79</v>
      </c>
      <c r="F14" s="9"/>
      <c r="G14" s="9" t="s">
        <v>80</v>
      </c>
    </row>
    <row r="15" spans="1:7" ht="60">
      <c r="A15" s="36" t="s">
        <v>199</v>
      </c>
      <c r="B15" s="8"/>
      <c r="C15" s="36" t="s">
        <v>200</v>
      </c>
      <c r="D15" s="8"/>
      <c r="E15" s="37"/>
      <c r="F15" s="13"/>
      <c r="G15" s="37"/>
    </row>
    <row r="16" spans="1:7" ht="16.5">
      <c r="A16" s="9" t="s">
        <v>77</v>
      </c>
      <c r="B16" s="9"/>
      <c r="C16" s="9" t="s">
        <v>78</v>
      </c>
      <c r="D16" s="9"/>
      <c r="E16" s="9" t="s">
        <v>79</v>
      </c>
      <c r="F16" s="9"/>
      <c r="G16" s="9" t="s">
        <v>80</v>
      </c>
    </row>
    <row r="17" spans="1:5" ht="12.75" customHeight="1"/>
    <row r="18" spans="1:5" ht="15.75">
      <c r="A18" s="57" t="s">
        <v>82</v>
      </c>
      <c r="B18" s="57"/>
      <c r="C18" s="55"/>
    </row>
    <row r="19" spans="1:5" ht="8.25" customHeight="1"/>
    <row r="20" spans="1:5" ht="15.75">
      <c r="A20" s="37"/>
      <c r="B20" s="8"/>
      <c r="C20" s="36" t="s">
        <v>299</v>
      </c>
      <c r="D20" s="56"/>
      <c r="E20" s="37"/>
    </row>
    <row r="21" spans="1:5" ht="16.5">
      <c r="A21" s="10" t="s">
        <v>79</v>
      </c>
      <c r="B21" s="10"/>
      <c r="C21" s="9" t="s">
        <v>83</v>
      </c>
      <c r="D21" s="10"/>
      <c r="E21" s="10" t="s">
        <v>80</v>
      </c>
    </row>
  </sheetData>
  <mergeCells count="3">
    <mergeCell ref="A2:B2"/>
    <mergeCell ref="A7:B7"/>
    <mergeCell ref="A18:B18"/>
  </mergeCells>
  <pageMargins left="0.70866141732283472" right="0.59055118110236227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Footer>&amp;L&amp;"Times New Roman,обычный"&amp;8Карта оценки уровня профессионального риска
Врач-оториноларинголог, Поликлиника&amp;R&amp;"Times New Roman,обычный"&amp;8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4"/>
  <sheetViews>
    <sheetView view="pageLayout" topLeftCell="A53" zoomScaleNormal="100" zoomScaleSheetLayoutView="80" workbookViewId="0">
      <selection activeCell="I50" sqref="I50"/>
    </sheetView>
  </sheetViews>
  <sheetFormatPr defaultRowHeight="15"/>
  <cols>
    <col min="1" max="1" width="22.42578125" customWidth="1"/>
    <col min="2" max="2" width="8.5703125" style="4" customWidth="1"/>
    <col min="3" max="3" width="26.7109375" customWidth="1"/>
    <col min="4" max="5" width="10.42578125" customWidth="1"/>
    <col min="6" max="6" width="9.42578125" style="11" customWidth="1"/>
    <col min="7" max="7" width="21.85546875" customWidth="1"/>
    <col min="8" max="8" width="10" customWidth="1"/>
    <col min="9" max="9" width="10.28515625" customWidth="1"/>
    <col min="10" max="10" width="7.85546875" style="11" customWidth="1"/>
    <col min="14" max="14" width="14.28515625" customWidth="1"/>
    <col min="15" max="15" width="11.140625" customWidth="1"/>
    <col min="16" max="16" width="12.85546875" customWidth="1"/>
    <col min="17" max="17" width="12.140625" customWidth="1"/>
  </cols>
  <sheetData>
    <row r="1" spans="1:17" ht="15.75" customHeight="1">
      <c r="A1" s="70" t="s">
        <v>150</v>
      </c>
      <c r="B1" s="71"/>
      <c r="C1" s="71"/>
      <c r="D1" s="71"/>
      <c r="E1" s="71"/>
      <c r="F1" s="71"/>
      <c r="G1" s="71"/>
      <c r="H1" s="71"/>
      <c r="I1" s="71"/>
      <c r="J1" s="72"/>
    </row>
    <row r="2" spans="1:17">
      <c r="A2" s="73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7">
      <c r="A3" s="70" t="s">
        <v>151</v>
      </c>
      <c r="B3" s="71"/>
      <c r="C3" s="71"/>
      <c r="D3" s="71"/>
      <c r="E3" s="71"/>
      <c r="F3" s="71"/>
      <c r="G3" s="71"/>
      <c r="H3" s="71"/>
      <c r="I3" s="71"/>
      <c r="J3" s="72"/>
    </row>
    <row r="4" spans="1:17">
      <c r="A4" s="73" t="s">
        <v>1</v>
      </c>
      <c r="B4" s="71"/>
      <c r="C4" s="71"/>
      <c r="D4" s="71"/>
      <c r="E4" s="71"/>
      <c r="F4" s="71"/>
      <c r="G4" s="71"/>
      <c r="H4" s="71"/>
      <c r="I4" s="71"/>
      <c r="J4" s="72"/>
    </row>
    <row r="6" spans="1:17" ht="32.25" customHeight="1">
      <c r="A6" s="74" t="s">
        <v>2</v>
      </c>
      <c r="B6" s="75"/>
      <c r="C6" s="75"/>
      <c r="D6" s="75"/>
      <c r="E6" s="75"/>
      <c r="F6" s="75"/>
      <c r="G6" s="75"/>
      <c r="H6" s="75"/>
      <c r="I6" s="75"/>
      <c r="J6" s="75"/>
    </row>
    <row r="7" spans="1:17" ht="22.5" customHeight="1">
      <c r="A7" s="57" t="s">
        <v>215</v>
      </c>
      <c r="B7" s="58"/>
      <c r="C7" s="58"/>
      <c r="D7" s="58"/>
      <c r="E7" s="58"/>
      <c r="F7" s="58"/>
      <c r="G7" s="58"/>
      <c r="H7" s="58"/>
      <c r="I7" s="58"/>
      <c r="J7" s="58"/>
    </row>
    <row r="8" spans="1:17" ht="22.5" customHeight="1">
      <c r="A8" s="57" t="s">
        <v>203</v>
      </c>
      <c r="B8" s="58"/>
      <c r="C8" s="58"/>
      <c r="D8" s="58"/>
      <c r="E8" s="58"/>
      <c r="F8" s="58"/>
      <c r="G8" s="58"/>
      <c r="H8" s="58"/>
      <c r="I8" s="58"/>
      <c r="J8" s="58"/>
    </row>
    <row r="9" spans="1:17" ht="22.5" customHeight="1">
      <c r="A9" s="57" t="s">
        <v>201</v>
      </c>
      <c r="B9" s="58"/>
      <c r="C9" s="58"/>
      <c r="D9" s="58"/>
      <c r="E9" s="58"/>
      <c r="F9" s="58"/>
      <c r="G9" s="58"/>
      <c r="H9" s="58"/>
      <c r="I9" s="58"/>
      <c r="J9" s="58"/>
    </row>
    <row r="10" spans="1:17" ht="22.5" customHeight="1">
      <c r="A10" s="57" t="s">
        <v>204</v>
      </c>
      <c r="B10" s="58"/>
      <c r="C10" s="58"/>
      <c r="D10" s="58"/>
      <c r="E10" s="58"/>
      <c r="F10" s="58"/>
      <c r="G10" s="58"/>
      <c r="H10" s="58"/>
      <c r="I10" s="58"/>
      <c r="J10" s="58"/>
    </row>
    <row r="12" spans="1:17" ht="24" customHeight="1">
      <c r="A12" s="62" t="s">
        <v>12</v>
      </c>
      <c r="B12" s="68" t="s">
        <v>13</v>
      </c>
      <c r="C12" s="62" t="s">
        <v>14</v>
      </c>
      <c r="D12" s="62" t="s">
        <v>15</v>
      </c>
      <c r="E12" s="62"/>
      <c r="F12" s="62"/>
      <c r="G12" s="69" t="s">
        <v>16</v>
      </c>
      <c r="H12" s="62" t="s">
        <v>17</v>
      </c>
      <c r="I12" s="62"/>
      <c r="J12" s="62"/>
      <c r="K12" s="42"/>
    </row>
    <row r="13" spans="1:17" ht="36" customHeight="1">
      <c r="A13" s="62"/>
      <c r="B13" s="68"/>
      <c r="C13" s="62"/>
      <c r="D13" s="48" t="s">
        <v>18</v>
      </c>
      <c r="E13" s="48" t="s">
        <v>19</v>
      </c>
      <c r="F13" s="49" t="s">
        <v>20</v>
      </c>
      <c r="G13" s="69"/>
      <c r="H13" s="48" t="s">
        <v>18</v>
      </c>
      <c r="I13" s="48" t="s">
        <v>19</v>
      </c>
      <c r="J13" s="49" t="s">
        <v>20</v>
      </c>
      <c r="K13" s="42"/>
      <c r="N13" s="62" t="s">
        <v>21</v>
      </c>
      <c r="O13" s="67"/>
      <c r="P13" s="62" t="s">
        <v>22</v>
      </c>
      <c r="Q13" s="67"/>
    </row>
    <row r="14" spans="1:17" ht="16.5" customHeight="1">
      <c r="A14" s="15">
        <v>1</v>
      </c>
      <c r="B14" s="16">
        <v>2</v>
      </c>
      <c r="C14" s="17">
        <v>3</v>
      </c>
      <c r="D14" s="15">
        <v>4</v>
      </c>
      <c r="E14" s="15">
        <v>5</v>
      </c>
      <c r="F14" s="18">
        <v>6</v>
      </c>
      <c r="G14" s="15">
        <v>7</v>
      </c>
      <c r="H14" s="15">
        <v>8</v>
      </c>
      <c r="I14" s="15">
        <v>9</v>
      </c>
      <c r="J14" s="18">
        <v>10</v>
      </c>
      <c r="K14" s="42"/>
      <c r="N14" s="5" t="s">
        <v>23</v>
      </c>
      <c r="O14" s="5" t="s">
        <v>24</v>
      </c>
      <c r="P14" s="5" t="s">
        <v>23</v>
      </c>
      <c r="Q14" s="5" t="s">
        <v>24</v>
      </c>
    </row>
    <row r="15" spans="1:17" ht="246" customHeight="1">
      <c r="A15" s="39" t="s">
        <v>112</v>
      </c>
      <c r="B15" s="19" t="s">
        <v>25</v>
      </c>
      <c r="C15" s="48" t="s">
        <v>152</v>
      </c>
      <c r="D15" s="20">
        <v>2</v>
      </c>
      <c r="E15" s="20">
        <v>2</v>
      </c>
      <c r="F15" s="22" t="s">
        <v>32</v>
      </c>
      <c r="G15" s="48" t="s">
        <v>136</v>
      </c>
      <c r="H15" s="20">
        <v>2</v>
      </c>
      <c r="I15" s="20">
        <v>1</v>
      </c>
      <c r="J15" s="22" t="s">
        <v>72</v>
      </c>
      <c r="K15" s="42"/>
      <c r="N15" s="6">
        <f>E15/E45</f>
        <v>3.0303030303030304E-2</v>
      </c>
      <c r="O15" s="6">
        <f>I15/I45</f>
        <v>1.9607843137254902E-2</v>
      </c>
      <c r="P15" s="6">
        <f>N15*D15</f>
        <v>6.0606060606060608E-2</v>
      </c>
      <c r="Q15" s="6">
        <f>O15*H15</f>
        <v>3.9215686274509803E-2</v>
      </c>
    </row>
    <row r="16" spans="1:17" ht="90.75" customHeight="1">
      <c r="A16" s="48" t="s">
        <v>30</v>
      </c>
      <c r="B16" s="19" t="s">
        <v>31</v>
      </c>
      <c r="C16" s="48" t="s">
        <v>113</v>
      </c>
      <c r="D16" s="20">
        <v>2</v>
      </c>
      <c r="E16" s="20">
        <v>2</v>
      </c>
      <c r="F16" s="22" t="s">
        <v>32</v>
      </c>
      <c r="G16" s="48" t="s">
        <v>114</v>
      </c>
      <c r="H16" s="20">
        <v>2</v>
      </c>
      <c r="I16" s="20">
        <v>1</v>
      </c>
      <c r="J16" s="22" t="s">
        <v>72</v>
      </c>
      <c r="N16" s="6">
        <f>E16/E45</f>
        <v>3.0303030303030304E-2</v>
      </c>
      <c r="O16" s="6">
        <f>I16/I45</f>
        <v>1.9607843137254902E-2</v>
      </c>
      <c r="P16" s="6">
        <f t="shared" ref="P16:P44" si="0">N16*D16</f>
        <v>6.0606060606060608E-2</v>
      </c>
      <c r="Q16" s="6">
        <f t="shared" ref="Q16:Q44" si="1">O16*H16</f>
        <v>3.9215686274509803E-2</v>
      </c>
    </row>
    <row r="17" spans="1:17" ht="51" customHeight="1">
      <c r="A17" s="48" t="s">
        <v>94</v>
      </c>
      <c r="B17" s="23" t="s">
        <v>120</v>
      </c>
      <c r="C17" s="48" t="s">
        <v>95</v>
      </c>
      <c r="D17" s="20">
        <v>1</v>
      </c>
      <c r="E17" s="20">
        <v>5</v>
      </c>
      <c r="F17" s="21" t="s">
        <v>29</v>
      </c>
      <c r="G17" s="48" t="s">
        <v>93</v>
      </c>
      <c r="H17" s="20">
        <v>1</v>
      </c>
      <c r="I17" s="20">
        <v>4</v>
      </c>
      <c r="J17" s="22" t="s">
        <v>32</v>
      </c>
      <c r="N17" s="6">
        <f>E17/E45</f>
        <v>7.575757575757576E-2</v>
      </c>
      <c r="O17" s="6">
        <f>I17/I45</f>
        <v>7.8431372549019607E-2</v>
      </c>
      <c r="P17" s="6">
        <f t="shared" si="0"/>
        <v>7.575757575757576E-2</v>
      </c>
      <c r="Q17" s="6">
        <f>O17*H17</f>
        <v>7.8431372549019607E-2</v>
      </c>
    </row>
    <row r="18" spans="1:17" ht="110.25" customHeight="1">
      <c r="A18" s="48" t="s">
        <v>164</v>
      </c>
      <c r="B18" s="23" t="s">
        <v>163</v>
      </c>
      <c r="C18" s="48" t="s">
        <v>166</v>
      </c>
      <c r="D18" s="20">
        <v>3</v>
      </c>
      <c r="E18" s="20">
        <v>2</v>
      </c>
      <c r="F18" s="22" t="s">
        <v>27</v>
      </c>
      <c r="G18" s="48" t="s">
        <v>165</v>
      </c>
      <c r="H18" s="20">
        <v>2</v>
      </c>
      <c r="I18" s="20">
        <v>1</v>
      </c>
      <c r="J18" s="22" t="s">
        <v>72</v>
      </c>
      <c r="N18" s="6">
        <f>E18/E45</f>
        <v>3.0303030303030304E-2</v>
      </c>
      <c r="O18" s="6">
        <f>I18/I45</f>
        <v>1.9607843137254902E-2</v>
      </c>
      <c r="P18" s="6">
        <f t="shared" si="0"/>
        <v>9.0909090909090912E-2</v>
      </c>
      <c r="Q18" s="6">
        <f>O18*H18</f>
        <v>3.9215686274509803E-2</v>
      </c>
    </row>
    <row r="19" spans="1:17" ht="114.75" customHeight="1">
      <c r="A19" s="48" t="s">
        <v>96</v>
      </c>
      <c r="B19" s="23" t="s">
        <v>167</v>
      </c>
      <c r="C19" s="48" t="s">
        <v>121</v>
      </c>
      <c r="D19" s="24">
        <v>3</v>
      </c>
      <c r="E19" s="24">
        <v>2</v>
      </c>
      <c r="F19" s="22" t="s">
        <v>27</v>
      </c>
      <c r="G19" s="49" t="s">
        <v>93</v>
      </c>
      <c r="H19" s="24">
        <v>2</v>
      </c>
      <c r="I19" s="24">
        <v>1</v>
      </c>
      <c r="J19" s="22" t="s">
        <v>72</v>
      </c>
      <c r="K19" s="42"/>
      <c r="N19" s="6">
        <f>E19/E45</f>
        <v>3.0303030303030304E-2</v>
      </c>
      <c r="O19" s="6">
        <f>I19/I45</f>
        <v>1.9607843137254902E-2</v>
      </c>
      <c r="P19" s="6">
        <f t="shared" si="0"/>
        <v>9.0909090909090912E-2</v>
      </c>
      <c r="Q19" s="6">
        <f t="shared" si="1"/>
        <v>3.9215686274509803E-2</v>
      </c>
    </row>
    <row r="20" spans="1:17" ht="94.5" customHeight="1">
      <c r="A20" s="48" t="s">
        <v>35</v>
      </c>
      <c r="B20" s="23" t="s">
        <v>123</v>
      </c>
      <c r="C20" s="48" t="s">
        <v>98</v>
      </c>
      <c r="D20" s="27">
        <v>2</v>
      </c>
      <c r="E20" s="27">
        <v>2</v>
      </c>
      <c r="F20" s="22" t="s">
        <v>32</v>
      </c>
      <c r="G20" s="48" t="s">
        <v>97</v>
      </c>
      <c r="H20" s="20">
        <v>2</v>
      </c>
      <c r="I20" s="20">
        <v>1</v>
      </c>
      <c r="J20" s="22" t="s">
        <v>72</v>
      </c>
      <c r="K20" s="42"/>
      <c r="N20" s="6">
        <f>E20/E45</f>
        <v>3.0303030303030304E-2</v>
      </c>
      <c r="O20" s="6">
        <f>I20/I45</f>
        <v>1.9607843137254902E-2</v>
      </c>
      <c r="P20" s="6">
        <f t="shared" si="0"/>
        <v>6.0606060606060608E-2</v>
      </c>
      <c r="Q20" s="6">
        <f t="shared" si="1"/>
        <v>3.9215686274509803E-2</v>
      </c>
    </row>
    <row r="21" spans="1:17" ht="63" customHeight="1">
      <c r="A21" s="48" t="s">
        <v>173</v>
      </c>
      <c r="B21" s="23" t="s">
        <v>46</v>
      </c>
      <c r="C21" s="48" t="s">
        <v>180</v>
      </c>
      <c r="D21" s="20">
        <v>3</v>
      </c>
      <c r="E21" s="20">
        <v>3</v>
      </c>
      <c r="F21" s="21" t="s">
        <v>118</v>
      </c>
      <c r="G21" s="48" t="s">
        <v>93</v>
      </c>
      <c r="H21" s="20">
        <v>3</v>
      </c>
      <c r="I21" s="20">
        <v>2</v>
      </c>
      <c r="J21" s="22" t="s">
        <v>27</v>
      </c>
      <c r="K21" s="42"/>
      <c r="N21" s="6">
        <f>E21/E45</f>
        <v>4.5454545454545456E-2</v>
      </c>
      <c r="O21" s="6">
        <f>I21/I45</f>
        <v>3.9215686274509803E-2</v>
      </c>
      <c r="P21" s="6">
        <f t="shared" si="0"/>
        <v>0.13636363636363635</v>
      </c>
      <c r="Q21" s="6">
        <f t="shared" si="1"/>
        <v>0.11764705882352941</v>
      </c>
    </row>
    <row r="22" spans="1:17" ht="63.75" customHeight="1">
      <c r="A22" s="48" t="s">
        <v>49</v>
      </c>
      <c r="B22" s="23" t="s">
        <v>178</v>
      </c>
      <c r="C22" s="48" t="s">
        <v>115</v>
      </c>
      <c r="D22" s="27">
        <v>1</v>
      </c>
      <c r="E22" s="27">
        <v>4</v>
      </c>
      <c r="F22" s="22" t="s">
        <v>32</v>
      </c>
      <c r="G22" s="48" t="s">
        <v>99</v>
      </c>
      <c r="H22" s="20">
        <v>1</v>
      </c>
      <c r="I22" s="20">
        <v>3</v>
      </c>
      <c r="J22" s="22" t="s">
        <v>47</v>
      </c>
      <c r="K22" s="42"/>
      <c r="N22" s="6">
        <f>E22/E45</f>
        <v>6.0606060606060608E-2</v>
      </c>
      <c r="O22" s="6">
        <f>I22/I45</f>
        <v>5.8823529411764705E-2</v>
      </c>
      <c r="P22" s="6">
        <f t="shared" si="0"/>
        <v>6.0606060606060608E-2</v>
      </c>
      <c r="Q22" s="6">
        <f t="shared" si="1"/>
        <v>5.8823529411764705E-2</v>
      </c>
    </row>
    <row r="23" spans="1:17" ht="86.25" customHeight="1">
      <c r="A23" s="48" t="s">
        <v>50</v>
      </c>
      <c r="B23" s="23" t="s">
        <v>179</v>
      </c>
      <c r="C23" s="48" t="s">
        <v>103</v>
      </c>
      <c r="D23" s="27">
        <v>1</v>
      </c>
      <c r="E23" s="27">
        <v>5</v>
      </c>
      <c r="F23" s="21" t="s">
        <v>29</v>
      </c>
      <c r="G23" s="48" t="s">
        <v>104</v>
      </c>
      <c r="H23" s="20">
        <v>1</v>
      </c>
      <c r="I23" s="20">
        <v>5</v>
      </c>
      <c r="J23" s="21" t="s">
        <v>29</v>
      </c>
      <c r="K23" s="42"/>
      <c r="N23" s="6">
        <f>E23/E45</f>
        <v>7.575757575757576E-2</v>
      </c>
      <c r="O23" s="6">
        <f>I23/I45</f>
        <v>9.8039215686274508E-2</v>
      </c>
      <c r="P23" s="6">
        <f t="shared" si="0"/>
        <v>7.575757575757576E-2</v>
      </c>
      <c r="Q23" s="6">
        <f t="shared" si="1"/>
        <v>9.8039215686274508E-2</v>
      </c>
    </row>
    <row r="24" spans="1:17" ht="53.25" customHeight="1">
      <c r="A24" s="48" t="s">
        <v>53</v>
      </c>
      <c r="B24" s="23" t="s">
        <v>88</v>
      </c>
      <c r="C24" s="62" t="s">
        <v>148</v>
      </c>
      <c r="D24" s="20">
        <v>1</v>
      </c>
      <c r="E24" s="20">
        <v>3</v>
      </c>
      <c r="F24" s="22" t="s">
        <v>47</v>
      </c>
      <c r="G24" s="62" t="s">
        <v>93</v>
      </c>
      <c r="H24" s="20">
        <v>1</v>
      </c>
      <c r="I24" s="20">
        <v>2</v>
      </c>
      <c r="J24" s="22" t="s">
        <v>72</v>
      </c>
      <c r="K24" s="42"/>
      <c r="N24" s="6">
        <f>E24/E45</f>
        <v>4.5454545454545456E-2</v>
      </c>
      <c r="O24" s="6">
        <f>I24/I45</f>
        <v>3.9215686274509803E-2</v>
      </c>
      <c r="P24" s="6">
        <f t="shared" si="0"/>
        <v>4.5454545454545456E-2</v>
      </c>
      <c r="Q24" s="6">
        <f t="shared" si="1"/>
        <v>3.9215686274509803E-2</v>
      </c>
    </row>
    <row r="25" spans="1:17" ht="35.25" customHeight="1">
      <c r="A25" s="48" t="s">
        <v>55</v>
      </c>
      <c r="B25" s="23" t="s">
        <v>52</v>
      </c>
      <c r="C25" s="63"/>
      <c r="D25" s="20">
        <v>1</v>
      </c>
      <c r="E25" s="20">
        <v>1</v>
      </c>
      <c r="F25" s="22" t="s">
        <v>39</v>
      </c>
      <c r="G25" s="62"/>
      <c r="H25" s="20">
        <v>1</v>
      </c>
      <c r="I25" s="20">
        <v>1</v>
      </c>
      <c r="J25" s="22" t="s">
        <v>39</v>
      </c>
      <c r="K25" s="42"/>
      <c r="N25" s="6">
        <f>E25/E45</f>
        <v>1.5151515151515152E-2</v>
      </c>
      <c r="O25" s="6">
        <f>I25/I45</f>
        <v>1.9607843137254902E-2</v>
      </c>
      <c r="P25" s="6">
        <f t="shared" si="0"/>
        <v>1.5151515151515152E-2</v>
      </c>
      <c r="Q25" s="6">
        <f t="shared" si="1"/>
        <v>1.9607843137254902E-2</v>
      </c>
    </row>
    <row r="26" spans="1:17" ht="33" customHeight="1">
      <c r="A26" s="48" t="s">
        <v>56</v>
      </c>
      <c r="B26" s="23" t="s">
        <v>89</v>
      </c>
      <c r="C26" s="63"/>
      <c r="D26" s="20">
        <v>1</v>
      </c>
      <c r="E26" s="20">
        <v>1</v>
      </c>
      <c r="F26" s="22" t="s">
        <v>39</v>
      </c>
      <c r="G26" s="62"/>
      <c r="H26" s="20">
        <v>1</v>
      </c>
      <c r="I26" s="20">
        <v>1</v>
      </c>
      <c r="J26" s="22" t="s">
        <v>39</v>
      </c>
      <c r="K26" s="42"/>
      <c r="N26" s="6">
        <f>E26/E45</f>
        <v>1.5151515151515152E-2</v>
      </c>
      <c r="O26" s="6">
        <f>I26/I45</f>
        <v>1.9607843137254902E-2</v>
      </c>
      <c r="P26" s="6">
        <f t="shared" si="0"/>
        <v>1.5151515151515152E-2</v>
      </c>
      <c r="Q26" s="6">
        <f t="shared" si="1"/>
        <v>1.9607843137254902E-2</v>
      </c>
    </row>
    <row r="27" spans="1:17" ht="50.25" customHeight="1">
      <c r="A27" s="48" t="s">
        <v>57</v>
      </c>
      <c r="B27" s="25" t="s">
        <v>54</v>
      </c>
      <c r="C27" s="48" t="s">
        <v>90</v>
      </c>
      <c r="D27" s="20">
        <v>1</v>
      </c>
      <c r="E27" s="20">
        <v>5</v>
      </c>
      <c r="F27" s="21" t="s">
        <v>29</v>
      </c>
      <c r="G27" s="48" t="s">
        <v>93</v>
      </c>
      <c r="H27" s="20">
        <v>1</v>
      </c>
      <c r="I27" s="20">
        <v>5</v>
      </c>
      <c r="J27" s="21" t="s">
        <v>29</v>
      </c>
      <c r="K27" s="42"/>
      <c r="N27" s="6">
        <f>E27/E45</f>
        <v>7.575757575757576E-2</v>
      </c>
      <c r="O27" s="6">
        <f>I27/I45</f>
        <v>9.8039215686274508E-2</v>
      </c>
      <c r="P27" s="6">
        <f t="shared" si="0"/>
        <v>7.575757575757576E-2</v>
      </c>
      <c r="Q27" s="6">
        <f t="shared" si="1"/>
        <v>9.8039215686274508E-2</v>
      </c>
    </row>
    <row r="28" spans="1:17" ht="66.75" customHeight="1">
      <c r="A28" s="48" t="s">
        <v>58</v>
      </c>
      <c r="B28" s="25" t="s">
        <v>183</v>
      </c>
      <c r="C28" s="48" t="s">
        <v>105</v>
      </c>
      <c r="D28" s="20">
        <v>1</v>
      </c>
      <c r="E28" s="20">
        <v>5</v>
      </c>
      <c r="F28" s="21" t="s">
        <v>29</v>
      </c>
      <c r="G28" s="48" t="s">
        <v>106</v>
      </c>
      <c r="H28" s="20">
        <v>1</v>
      </c>
      <c r="I28" s="20">
        <v>5</v>
      </c>
      <c r="J28" s="21" t="s">
        <v>29</v>
      </c>
      <c r="K28" s="42"/>
      <c r="N28" s="6">
        <f>E28/E45</f>
        <v>7.575757575757576E-2</v>
      </c>
      <c r="O28" s="6">
        <f>I28/I45</f>
        <v>9.8039215686274508E-2</v>
      </c>
      <c r="P28" s="6">
        <f t="shared" si="0"/>
        <v>7.575757575757576E-2</v>
      </c>
      <c r="Q28" s="6">
        <f t="shared" si="1"/>
        <v>9.8039215686274508E-2</v>
      </c>
    </row>
    <row r="29" spans="1:17" ht="116.25" customHeight="1">
      <c r="A29" s="48" t="s">
        <v>60</v>
      </c>
      <c r="B29" s="23" t="s">
        <v>59</v>
      </c>
      <c r="C29" s="48" t="s">
        <v>107</v>
      </c>
      <c r="D29" s="27">
        <v>1</v>
      </c>
      <c r="E29" s="27">
        <v>2</v>
      </c>
      <c r="F29" s="22" t="s">
        <v>72</v>
      </c>
      <c r="G29" s="48" t="s">
        <v>93</v>
      </c>
      <c r="H29" s="20">
        <v>1</v>
      </c>
      <c r="I29" s="20">
        <v>1</v>
      </c>
      <c r="J29" s="22" t="s">
        <v>39</v>
      </c>
      <c r="K29" s="14"/>
      <c r="N29" s="6">
        <f>E29/E45</f>
        <v>3.0303030303030304E-2</v>
      </c>
      <c r="O29" s="6">
        <f>I29/I45</f>
        <v>1.9607843137254902E-2</v>
      </c>
      <c r="P29" s="6">
        <f t="shared" si="0"/>
        <v>3.0303030303030304E-2</v>
      </c>
      <c r="Q29" s="6">
        <f t="shared" si="1"/>
        <v>1.9607843137254902E-2</v>
      </c>
    </row>
    <row r="30" spans="1:17" ht="87.75" customHeight="1">
      <c r="A30" s="48" t="s">
        <v>139</v>
      </c>
      <c r="B30" s="23" t="s">
        <v>128</v>
      </c>
      <c r="C30" s="62" t="s">
        <v>205</v>
      </c>
      <c r="D30" s="20">
        <v>2</v>
      </c>
      <c r="E30" s="20">
        <v>2</v>
      </c>
      <c r="F30" s="22" t="s">
        <v>32</v>
      </c>
      <c r="G30" s="48" t="s">
        <v>93</v>
      </c>
      <c r="H30" s="20">
        <v>1</v>
      </c>
      <c r="I30" s="20">
        <v>1</v>
      </c>
      <c r="J30" s="22" t="s">
        <v>39</v>
      </c>
      <c r="K30" s="42"/>
      <c r="N30" s="6">
        <f>E30/E45</f>
        <v>3.0303030303030304E-2</v>
      </c>
      <c r="O30" s="6">
        <f>I30/I45</f>
        <v>1.9607843137254902E-2</v>
      </c>
      <c r="P30" s="6">
        <f t="shared" si="0"/>
        <v>6.0606060606060608E-2</v>
      </c>
      <c r="Q30" s="6">
        <f t="shared" si="1"/>
        <v>1.9607843137254902E-2</v>
      </c>
    </row>
    <row r="31" spans="1:17" ht="47.25" customHeight="1">
      <c r="A31" s="48" t="s">
        <v>61</v>
      </c>
      <c r="B31" s="23" t="s">
        <v>130</v>
      </c>
      <c r="C31" s="62"/>
      <c r="D31" s="20">
        <v>2</v>
      </c>
      <c r="E31" s="20">
        <v>2</v>
      </c>
      <c r="F31" s="22" t="s">
        <v>32</v>
      </c>
      <c r="G31" s="48" t="s">
        <v>93</v>
      </c>
      <c r="H31" s="20">
        <v>1</v>
      </c>
      <c r="I31" s="20">
        <v>1</v>
      </c>
      <c r="J31" s="22" t="s">
        <v>39</v>
      </c>
      <c r="K31" s="42"/>
      <c r="N31" s="6">
        <f>E31/E45</f>
        <v>3.0303030303030304E-2</v>
      </c>
      <c r="O31" s="6">
        <f>I31/I45</f>
        <v>1.9607843137254902E-2</v>
      </c>
      <c r="P31" s="6">
        <f t="shared" si="0"/>
        <v>6.0606060606060608E-2</v>
      </c>
      <c r="Q31" s="6">
        <f t="shared" si="1"/>
        <v>1.9607843137254902E-2</v>
      </c>
    </row>
    <row r="32" spans="1:17" ht="80.25" customHeight="1">
      <c r="A32" s="48" t="s">
        <v>117</v>
      </c>
      <c r="B32" s="23" t="s">
        <v>131</v>
      </c>
      <c r="C32" s="48" t="s">
        <v>91</v>
      </c>
      <c r="D32" s="20">
        <v>3</v>
      </c>
      <c r="E32" s="20">
        <v>2</v>
      </c>
      <c r="F32" s="22" t="s">
        <v>27</v>
      </c>
      <c r="G32" s="48" t="s">
        <v>93</v>
      </c>
      <c r="H32" s="20">
        <v>2</v>
      </c>
      <c r="I32" s="20">
        <v>1</v>
      </c>
      <c r="J32" s="22" t="s">
        <v>72</v>
      </c>
      <c r="K32" s="42"/>
      <c r="N32" s="6">
        <f>E32/E45</f>
        <v>3.0303030303030304E-2</v>
      </c>
      <c r="O32" s="6">
        <f>I32/I45</f>
        <v>1.9607843137254902E-2</v>
      </c>
      <c r="P32" s="6">
        <f t="shared" si="0"/>
        <v>9.0909090909090912E-2</v>
      </c>
      <c r="Q32" s="6">
        <f t="shared" si="1"/>
        <v>3.9215686274509803E-2</v>
      </c>
    </row>
    <row r="33" spans="1:17" ht="66" customHeight="1">
      <c r="A33" s="48" t="s">
        <v>62</v>
      </c>
      <c r="B33" s="23" t="s">
        <v>132</v>
      </c>
      <c r="C33" s="48" t="s">
        <v>109</v>
      </c>
      <c r="D33" s="20">
        <v>3</v>
      </c>
      <c r="E33" s="20">
        <v>2</v>
      </c>
      <c r="F33" s="22" t="s">
        <v>27</v>
      </c>
      <c r="G33" s="48" t="s">
        <v>108</v>
      </c>
      <c r="H33" s="20">
        <v>2</v>
      </c>
      <c r="I33" s="20">
        <v>1</v>
      </c>
      <c r="J33" s="22" t="s">
        <v>72</v>
      </c>
      <c r="K33" s="42"/>
      <c r="N33" s="6">
        <f>E33/E45</f>
        <v>3.0303030303030304E-2</v>
      </c>
      <c r="O33" s="6">
        <f>I33/I45</f>
        <v>1.9607843137254902E-2</v>
      </c>
      <c r="P33" s="6">
        <f t="shared" si="0"/>
        <v>9.0909090909090912E-2</v>
      </c>
      <c r="Q33" s="6">
        <f t="shared" si="1"/>
        <v>3.9215686274509803E-2</v>
      </c>
    </row>
    <row r="34" spans="1:17" ht="64.5" customHeight="1">
      <c r="A34" s="48" t="s">
        <v>63</v>
      </c>
      <c r="B34" s="23" t="s">
        <v>133</v>
      </c>
      <c r="C34" s="48" t="s">
        <v>127</v>
      </c>
      <c r="D34" s="20">
        <v>2</v>
      </c>
      <c r="E34" s="20">
        <v>1</v>
      </c>
      <c r="F34" s="22" t="s">
        <v>72</v>
      </c>
      <c r="G34" s="48" t="s">
        <v>93</v>
      </c>
      <c r="H34" s="20">
        <v>1</v>
      </c>
      <c r="I34" s="20">
        <v>1</v>
      </c>
      <c r="J34" s="22" t="s">
        <v>39</v>
      </c>
      <c r="K34" s="42"/>
      <c r="N34" s="6">
        <f>E34/E45</f>
        <v>1.5151515151515152E-2</v>
      </c>
      <c r="O34" s="6">
        <f>I34/I45</f>
        <v>1.9607843137254902E-2</v>
      </c>
      <c r="P34" s="6">
        <f t="shared" si="0"/>
        <v>3.0303030303030304E-2</v>
      </c>
      <c r="Q34" s="6">
        <f t="shared" si="1"/>
        <v>1.9607843137254902E-2</v>
      </c>
    </row>
    <row r="35" spans="1:17" ht="42" customHeight="1">
      <c r="A35" s="48" t="s">
        <v>64</v>
      </c>
      <c r="B35" s="23" t="s">
        <v>134</v>
      </c>
      <c r="C35" s="62" t="s">
        <v>143</v>
      </c>
      <c r="D35" s="20">
        <v>5</v>
      </c>
      <c r="E35" s="20">
        <v>2</v>
      </c>
      <c r="F35" s="21" t="s">
        <v>28</v>
      </c>
      <c r="G35" s="62" t="s">
        <v>110</v>
      </c>
      <c r="H35" s="20">
        <v>5</v>
      </c>
      <c r="I35" s="20">
        <v>2</v>
      </c>
      <c r="J35" s="21" t="s">
        <v>28</v>
      </c>
      <c r="K35" s="42"/>
      <c r="N35" s="6">
        <f>E35/E45</f>
        <v>3.0303030303030304E-2</v>
      </c>
      <c r="O35" s="6">
        <f>I35/I45</f>
        <v>3.9215686274509803E-2</v>
      </c>
      <c r="P35" s="6">
        <f t="shared" si="0"/>
        <v>0.15151515151515152</v>
      </c>
      <c r="Q35" s="6">
        <f t="shared" si="1"/>
        <v>0.19607843137254902</v>
      </c>
    </row>
    <row r="36" spans="1:17" ht="32.25" customHeight="1">
      <c r="A36" s="48" t="s">
        <v>65</v>
      </c>
      <c r="B36" s="23" t="s">
        <v>140</v>
      </c>
      <c r="C36" s="62"/>
      <c r="D36" s="20">
        <v>5</v>
      </c>
      <c r="E36" s="20">
        <v>1</v>
      </c>
      <c r="F36" s="21" t="s">
        <v>29</v>
      </c>
      <c r="G36" s="62"/>
      <c r="H36" s="20">
        <v>5</v>
      </c>
      <c r="I36" s="20">
        <v>1</v>
      </c>
      <c r="J36" s="21" t="s">
        <v>29</v>
      </c>
      <c r="K36" s="42"/>
      <c r="N36" s="6">
        <f>E36/E45</f>
        <v>1.5151515151515152E-2</v>
      </c>
      <c r="O36" s="6">
        <f>I36/I45</f>
        <v>1.9607843137254902E-2</v>
      </c>
      <c r="P36" s="6">
        <f t="shared" si="0"/>
        <v>7.575757575757576E-2</v>
      </c>
      <c r="Q36" s="6">
        <f t="shared" si="1"/>
        <v>9.8039215686274508E-2</v>
      </c>
    </row>
    <row r="37" spans="1:17" ht="42" customHeight="1">
      <c r="A37" s="48" t="s">
        <v>66</v>
      </c>
      <c r="B37" s="23" t="s">
        <v>141</v>
      </c>
      <c r="C37" s="62"/>
      <c r="D37" s="20">
        <v>4</v>
      </c>
      <c r="E37" s="20">
        <v>1</v>
      </c>
      <c r="F37" s="22" t="s">
        <v>32</v>
      </c>
      <c r="G37" s="62"/>
      <c r="H37" s="20">
        <v>4</v>
      </c>
      <c r="I37" s="20">
        <v>1</v>
      </c>
      <c r="J37" s="22" t="s">
        <v>32</v>
      </c>
      <c r="K37" s="42"/>
      <c r="N37" s="6">
        <f>E37/E45</f>
        <v>1.5151515151515152E-2</v>
      </c>
      <c r="O37" s="6">
        <f>I37/I45</f>
        <v>1.9607843137254902E-2</v>
      </c>
      <c r="P37" s="6">
        <f t="shared" si="0"/>
        <v>6.0606060606060608E-2</v>
      </c>
      <c r="Q37" s="6">
        <f t="shared" si="1"/>
        <v>7.8431372549019607E-2</v>
      </c>
    </row>
    <row r="38" spans="1:17" ht="39.75" customHeight="1">
      <c r="A38" s="48" t="s">
        <v>67</v>
      </c>
      <c r="B38" s="23" t="s">
        <v>142</v>
      </c>
      <c r="C38" s="62"/>
      <c r="D38" s="20">
        <v>5</v>
      </c>
      <c r="E38" s="20">
        <v>1</v>
      </c>
      <c r="F38" s="21" t="s">
        <v>29</v>
      </c>
      <c r="G38" s="62"/>
      <c r="H38" s="20">
        <v>5</v>
      </c>
      <c r="I38" s="20">
        <v>1</v>
      </c>
      <c r="J38" s="21" t="s">
        <v>29</v>
      </c>
      <c r="K38" s="42"/>
      <c r="N38" s="6">
        <f>E38/E45</f>
        <v>1.5151515151515152E-2</v>
      </c>
      <c r="O38" s="6">
        <f>I38/I45</f>
        <v>1.9607843137254902E-2</v>
      </c>
      <c r="P38" s="6">
        <f t="shared" si="0"/>
        <v>7.575757575757576E-2</v>
      </c>
      <c r="Q38" s="6">
        <f t="shared" si="1"/>
        <v>9.8039215686274508E-2</v>
      </c>
    </row>
    <row r="39" spans="1:17" ht="32.25" customHeight="1">
      <c r="A39" s="48" t="s">
        <v>68</v>
      </c>
      <c r="B39" s="23" t="s">
        <v>184</v>
      </c>
      <c r="C39" s="62"/>
      <c r="D39" s="20">
        <v>4</v>
      </c>
      <c r="E39" s="20">
        <v>2</v>
      </c>
      <c r="F39" s="21" t="s">
        <v>26</v>
      </c>
      <c r="G39" s="62"/>
      <c r="H39" s="20">
        <v>3</v>
      </c>
      <c r="I39" s="20">
        <v>2</v>
      </c>
      <c r="J39" s="22" t="s">
        <v>27</v>
      </c>
      <c r="K39" s="42"/>
      <c r="N39" s="6">
        <f>E39/E45</f>
        <v>3.0303030303030304E-2</v>
      </c>
      <c r="O39" s="6">
        <f>I39/I45</f>
        <v>3.9215686274509803E-2</v>
      </c>
      <c r="P39" s="6">
        <f t="shared" si="0"/>
        <v>0.12121212121212122</v>
      </c>
      <c r="Q39" s="6">
        <f t="shared" si="1"/>
        <v>0.11764705882352941</v>
      </c>
    </row>
    <row r="40" spans="1:17" ht="55.5" customHeight="1">
      <c r="A40" s="48" t="s">
        <v>69</v>
      </c>
      <c r="B40" s="23" t="s">
        <v>185</v>
      </c>
      <c r="C40" s="62"/>
      <c r="D40" s="20">
        <v>5</v>
      </c>
      <c r="E40" s="20">
        <v>1</v>
      </c>
      <c r="F40" s="21" t="s">
        <v>29</v>
      </c>
      <c r="G40" s="62"/>
      <c r="H40" s="20">
        <v>5</v>
      </c>
      <c r="I40" s="20">
        <v>1</v>
      </c>
      <c r="J40" s="21" t="s">
        <v>29</v>
      </c>
      <c r="K40" s="42"/>
      <c r="N40" s="6">
        <f>E40/E45</f>
        <v>1.5151515151515152E-2</v>
      </c>
      <c r="O40" s="6">
        <f>I40/I45</f>
        <v>1.9607843137254902E-2</v>
      </c>
      <c r="P40" s="6">
        <f t="shared" si="0"/>
        <v>7.575757575757576E-2</v>
      </c>
      <c r="Q40" s="6">
        <f t="shared" si="1"/>
        <v>9.8039215686274508E-2</v>
      </c>
    </row>
    <row r="41" spans="1:17" ht="64.5" customHeight="1">
      <c r="A41" s="48" t="s">
        <v>186</v>
      </c>
      <c r="B41" s="23" t="s">
        <v>135</v>
      </c>
      <c r="C41" s="48" t="s">
        <v>187</v>
      </c>
      <c r="D41" s="20">
        <v>5</v>
      </c>
      <c r="E41" s="20">
        <v>1</v>
      </c>
      <c r="F41" s="21" t="s">
        <v>29</v>
      </c>
      <c r="G41" s="48" t="s">
        <v>93</v>
      </c>
      <c r="H41" s="20">
        <v>5</v>
      </c>
      <c r="I41" s="20">
        <v>1</v>
      </c>
      <c r="J41" s="21" t="s">
        <v>29</v>
      </c>
      <c r="K41" s="42"/>
      <c r="N41" s="6">
        <f>E41/E45</f>
        <v>1.5151515151515152E-2</v>
      </c>
      <c r="O41" s="6">
        <f>I41/I45</f>
        <v>1.9607843137254902E-2</v>
      </c>
      <c r="P41" s="6">
        <f t="shared" si="0"/>
        <v>7.575757575757576E-2</v>
      </c>
      <c r="Q41" s="6">
        <f t="shared" si="1"/>
        <v>9.8039215686274508E-2</v>
      </c>
    </row>
    <row r="42" spans="1:17" ht="63.75" customHeight="1">
      <c r="A42" s="48" t="s">
        <v>149</v>
      </c>
      <c r="B42" s="25" t="s">
        <v>188</v>
      </c>
      <c r="C42" s="48" t="s">
        <v>206</v>
      </c>
      <c r="D42" s="27">
        <v>2</v>
      </c>
      <c r="E42" s="27">
        <v>2</v>
      </c>
      <c r="F42" s="22" t="s">
        <v>32</v>
      </c>
      <c r="G42" s="48" t="s">
        <v>93</v>
      </c>
      <c r="H42" s="27">
        <v>2</v>
      </c>
      <c r="I42" s="27">
        <v>1</v>
      </c>
      <c r="J42" s="22" t="s">
        <v>72</v>
      </c>
      <c r="K42" s="42"/>
      <c r="N42" s="6">
        <f>E42/E45</f>
        <v>3.0303030303030304E-2</v>
      </c>
      <c r="O42" s="6">
        <f>I42/I45</f>
        <v>1.9607843137254902E-2</v>
      </c>
      <c r="P42" s="6">
        <f>N42*D42</f>
        <v>6.0606060606060608E-2</v>
      </c>
      <c r="Q42" s="6">
        <f>O42*H42</f>
        <v>3.9215686274509803E-2</v>
      </c>
    </row>
    <row r="43" spans="1:17" ht="98.25" customHeight="1">
      <c r="A43" s="48" t="s">
        <v>71</v>
      </c>
      <c r="B43" s="23" t="s">
        <v>189</v>
      </c>
      <c r="C43" s="48" t="s">
        <v>116</v>
      </c>
      <c r="D43" s="20">
        <v>1</v>
      </c>
      <c r="E43" s="20">
        <v>1</v>
      </c>
      <c r="F43" s="22" t="s">
        <v>39</v>
      </c>
      <c r="G43" s="48" t="s">
        <v>93</v>
      </c>
      <c r="H43" s="20">
        <v>1</v>
      </c>
      <c r="I43" s="20">
        <v>1</v>
      </c>
      <c r="J43" s="22" t="s">
        <v>39</v>
      </c>
      <c r="K43" s="42"/>
      <c r="N43" s="6">
        <f>E43/E45</f>
        <v>1.5151515151515152E-2</v>
      </c>
      <c r="O43" s="6">
        <f>I43/I45</f>
        <v>1.9607843137254902E-2</v>
      </c>
      <c r="P43" s="6">
        <f t="shared" si="0"/>
        <v>1.5151515151515152E-2</v>
      </c>
      <c r="Q43" s="6">
        <f t="shared" si="1"/>
        <v>1.9607843137254902E-2</v>
      </c>
    </row>
    <row r="44" spans="1:17" ht="56.25" customHeight="1">
      <c r="A44" s="48" t="s">
        <v>73</v>
      </c>
      <c r="B44" s="23" t="s">
        <v>190</v>
      </c>
      <c r="C44" s="50" t="s">
        <v>207</v>
      </c>
      <c r="D44" s="20">
        <v>1</v>
      </c>
      <c r="E44" s="20">
        <v>1</v>
      </c>
      <c r="F44" s="22" t="s">
        <v>39</v>
      </c>
      <c r="G44" s="50" t="s">
        <v>207</v>
      </c>
      <c r="H44" s="20">
        <v>1</v>
      </c>
      <c r="I44" s="20">
        <v>1</v>
      </c>
      <c r="J44" s="22" t="s">
        <v>39</v>
      </c>
      <c r="K44" s="42"/>
      <c r="N44" s="6">
        <f>E44/E45</f>
        <v>1.5151515151515152E-2</v>
      </c>
      <c r="O44" s="6">
        <f>I44/I45</f>
        <v>1.9607843137254902E-2</v>
      </c>
      <c r="P44" s="6">
        <f t="shared" si="0"/>
        <v>1.5151515151515152E-2</v>
      </c>
      <c r="Q44" s="6">
        <f t="shared" si="1"/>
        <v>1.9607843137254902E-2</v>
      </c>
    </row>
    <row r="45" spans="1:17" ht="15.75">
      <c r="A45" s="28"/>
      <c r="B45" s="29"/>
      <c r="C45" s="30" t="s">
        <v>74</v>
      </c>
      <c r="D45" s="31">
        <f>SUM(D15:D44)</f>
        <v>73</v>
      </c>
      <c r="E45" s="31">
        <f>SUM(E15:E44)</f>
        <v>66</v>
      </c>
      <c r="F45" s="32"/>
      <c r="G45" s="31"/>
      <c r="H45" s="31">
        <f>SUM(H15:H44)</f>
        <v>65</v>
      </c>
      <c r="I45" s="31">
        <f>SUM(I15:I44)</f>
        <v>51</v>
      </c>
      <c r="J45" s="32"/>
      <c r="P45" s="7"/>
    </row>
    <row r="46" spans="1:17" ht="15.75">
      <c r="A46" s="59" t="s">
        <v>75</v>
      </c>
      <c r="B46" s="59"/>
      <c r="C46" s="59"/>
      <c r="D46" s="59"/>
      <c r="E46" s="59"/>
      <c r="F46" s="33">
        <f>SUM(P15:P44)</f>
        <v>2.0303030303030298</v>
      </c>
      <c r="G46" s="47"/>
      <c r="H46" s="47"/>
      <c r="I46" s="47"/>
      <c r="J46" s="33">
        <f>SUM(Q15:Q44)</f>
        <v>1.8431372549019613</v>
      </c>
      <c r="K46" s="42"/>
    </row>
    <row r="47" spans="1:17">
      <c r="A47" s="60" t="s">
        <v>92</v>
      </c>
      <c r="B47" s="61"/>
      <c r="C47" s="61"/>
      <c r="D47" s="61"/>
      <c r="E47" s="61"/>
      <c r="F47" s="61"/>
      <c r="G47" s="61"/>
    </row>
    <row r="49" spans="1:10" ht="18" customHeight="1">
      <c r="A49" s="64" t="s">
        <v>3</v>
      </c>
      <c r="B49" s="64"/>
      <c r="C49" s="64"/>
      <c r="D49" s="64"/>
      <c r="E49" s="1"/>
      <c r="F49" s="12"/>
      <c r="G49" s="1"/>
      <c r="H49" s="1"/>
      <c r="I49" s="1"/>
      <c r="J49" s="12"/>
    </row>
    <row r="50" spans="1:10" ht="20.25" customHeight="1">
      <c r="A50" s="2"/>
      <c r="B50"/>
      <c r="E50" s="1"/>
      <c r="F50" s="12"/>
      <c r="G50" s="1"/>
      <c r="H50" s="1"/>
      <c r="I50" s="1"/>
      <c r="J50" s="12"/>
    </row>
    <row r="51" spans="1:10" ht="30.75" customHeight="1">
      <c r="A51" s="34" t="s">
        <v>4</v>
      </c>
      <c r="B51" s="65" t="s">
        <v>5</v>
      </c>
      <c r="C51" s="65"/>
      <c r="D51" s="66" t="s">
        <v>6</v>
      </c>
      <c r="E51" s="66"/>
      <c r="F51" s="66"/>
      <c r="G51" s="35" t="s">
        <v>7</v>
      </c>
      <c r="H51" s="3"/>
      <c r="I51" s="1"/>
      <c r="J51" s="12"/>
    </row>
    <row r="52" spans="1:10" ht="24" customHeight="1">
      <c r="A52" s="34" t="s">
        <v>8</v>
      </c>
      <c r="B52" s="65" t="s">
        <v>9</v>
      </c>
      <c r="C52" s="65"/>
      <c r="D52" s="66" t="s">
        <v>10</v>
      </c>
      <c r="E52" s="66"/>
      <c r="F52" s="66"/>
      <c r="G52" s="35" t="s">
        <v>11</v>
      </c>
      <c r="H52" s="3"/>
      <c r="I52" s="1"/>
      <c r="J52" s="12"/>
    </row>
    <row r="54" spans="1:10" ht="15.75">
      <c r="A54" s="57" t="s">
        <v>191</v>
      </c>
      <c r="B54" s="58"/>
    </row>
  </sheetData>
  <mergeCells count="30">
    <mergeCell ref="A54:B54"/>
    <mergeCell ref="A46:E46"/>
    <mergeCell ref="A47:G47"/>
    <mergeCell ref="A49:D49"/>
    <mergeCell ref="B51:C51"/>
    <mergeCell ref="D51:F51"/>
    <mergeCell ref="B52:C52"/>
    <mergeCell ref="D52:F52"/>
    <mergeCell ref="N13:O13"/>
    <mergeCell ref="P13:Q13"/>
    <mergeCell ref="C24:C26"/>
    <mergeCell ref="G24:G26"/>
    <mergeCell ref="C30:C31"/>
    <mergeCell ref="C35:C40"/>
    <mergeCell ref="G35:G40"/>
    <mergeCell ref="A8:J8"/>
    <mergeCell ref="A9:J9"/>
    <mergeCell ref="A10:J10"/>
    <mergeCell ref="A12:A13"/>
    <mergeCell ref="B12:B13"/>
    <mergeCell ref="C12:C13"/>
    <mergeCell ref="D12:F12"/>
    <mergeCell ref="G12:G13"/>
    <mergeCell ref="H12:J12"/>
    <mergeCell ref="A7:J7"/>
    <mergeCell ref="A1:J1"/>
    <mergeCell ref="A2:J2"/>
    <mergeCell ref="A3:J3"/>
    <mergeCell ref="A4:J4"/>
    <mergeCell ref="A6:J6"/>
  </mergeCells>
  <pageMargins left="0.39370078740157483" right="0.39370078740157483" top="0.39370078740157483" bottom="0.59055118110236227" header="0.31496062992125984" footer="0.11811023622047245"/>
  <pageSetup paperSize="9" orientation="landscape" horizontalDpi="180" verticalDpi="180" r:id="rId1"/>
  <headerFooter>
    <oddFooter>&amp;L&amp;"Times New Roman,обычный"&amp;8Карта оценки уровня профессионального риска
Врач-офтальмолог, Поликлиника&amp;R&amp;"Times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50</vt:i4>
      </vt:variant>
      <vt:variant>
        <vt:lpstr>Именованные диапазоны</vt:lpstr>
      </vt:variant>
      <vt:variant>
        <vt:i4>75</vt:i4>
      </vt:variant>
    </vt:vector>
  </HeadingPairs>
  <TitlesOfParts>
    <vt:vector size="125" baseType="lpstr">
      <vt:lpstr>Зав.пол-ой</vt:lpstr>
      <vt:lpstr>Зав.пол-ой-люди</vt:lpstr>
      <vt:lpstr>Гинеколог</vt:lpstr>
      <vt:lpstr>Гинеколог-люди</vt:lpstr>
      <vt:lpstr>Невролог</vt:lpstr>
      <vt:lpstr>Невролог-люди</vt:lpstr>
      <vt:lpstr>ЛОР</vt:lpstr>
      <vt:lpstr>ЛОР-люди</vt:lpstr>
      <vt:lpstr>Офтальмолог</vt:lpstr>
      <vt:lpstr>офтльмолог-люди</vt:lpstr>
      <vt:lpstr>Профпатолог</vt:lpstr>
      <vt:lpstr>Профпатолог-люди</vt:lpstr>
      <vt:lpstr>Стоматолог</vt:lpstr>
      <vt:lpstr>Стоматолог-люди</vt:lpstr>
      <vt:lpstr>Педиатр участковый</vt:lpstr>
      <vt:lpstr>Педиатр участковый-люди</vt:lpstr>
      <vt:lpstr>Терапевт участковый</vt:lpstr>
      <vt:lpstr>Терапевт уч.-люди</vt:lpstr>
      <vt:lpstr>Хирург</vt:lpstr>
      <vt:lpstr>Хирург-люди</vt:lpstr>
      <vt:lpstr>Психиатр</vt:lpstr>
      <vt:lpstr>Психиатр-люди</vt:lpstr>
      <vt:lpstr>Психиатр-нарколог</vt:lpstr>
      <vt:lpstr>Психиатр-нарколог-люди</vt:lpstr>
      <vt:lpstr>Дерматовенеролог</vt:lpstr>
      <vt:lpstr>Дерматовенеролог-люди</vt:lpstr>
      <vt:lpstr>Акушерка</vt:lpstr>
      <vt:lpstr>Акушерка-люди</vt:lpstr>
      <vt:lpstr>Зубной врач</vt:lpstr>
      <vt:lpstr>Зубной врач-люди</vt:lpstr>
      <vt:lpstr>Фельдшер</vt:lpstr>
      <vt:lpstr>Фельдшер-люди</vt:lpstr>
      <vt:lpstr>Ст.мс</vt:lpstr>
      <vt:lpstr>Ст.мс-люди</vt:lpstr>
      <vt:lpstr>м.с.процед.</vt:lpstr>
      <vt:lpstr>м.с. процед-люди</vt:lpstr>
      <vt:lpstr>Мс участковая</vt:lpstr>
      <vt:lpstr>Мс участковая-люди</vt:lpstr>
      <vt:lpstr>Мс</vt:lpstr>
      <vt:lpstr>Мс-люди</vt:lpstr>
      <vt:lpstr>Администратор</vt:lpstr>
      <vt:lpstr>Администратор-люди</vt:lpstr>
      <vt:lpstr>Психолог</vt:lpstr>
      <vt:lpstr>Психолог-люди</vt:lpstr>
      <vt:lpstr>Уборщик</vt:lpstr>
      <vt:lpstr>уборщик-люди</vt:lpstr>
      <vt:lpstr>Гардеробщица</vt:lpstr>
      <vt:lpstr>Гардеробщица-люди</vt:lpstr>
      <vt:lpstr>Кастелянша</vt:lpstr>
      <vt:lpstr>Кастелянша-люди</vt:lpstr>
      <vt:lpstr>Администратор!header_org_info</vt:lpstr>
      <vt:lpstr>Акушерка!header_org_info</vt:lpstr>
      <vt:lpstr>Гардеробщица!header_org_info</vt:lpstr>
      <vt:lpstr>Гинеколог!header_org_info</vt:lpstr>
      <vt:lpstr>Дерматовенеролог!header_org_info</vt:lpstr>
      <vt:lpstr>'Зав.пол-ой'!header_org_info</vt:lpstr>
      <vt:lpstr>'Зубной врач'!header_org_info</vt:lpstr>
      <vt:lpstr>Кастелянша!header_org_info</vt:lpstr>
      <vt:lpstr>ЛОР!header_org_info</vt:lpstr>
      <vt:lpstr>м.с.процед.!header_org_info</vt:lpstr>
      <vt:lpstr>Мс!header_org_info</vt:lpstr>
      <vt:lpstr>'Мс участковая'!header_org_info</vt:lpstr>
      <vt:lpstr>Невролог!header_org_info</vt:lpstr>
      <vt:lpstr>Офтальмолог!header_org_info</vt:lpstr>
      <vt:lpstr>'Педиатр участковый'!header_org_info</vt:lpstr>
      <vt:lpstr>Профпатолог!header_org_info</vt:lpstr>
      <vt:lpstr>Психиатр!header_org_info</vt:lpstr>
      <vt:lpstr>'Психиатр-нарколог'!header_org_info</vt:lpstr>
      <vt:lpstr>Психолог!header_org_info</vt:lpstr>
      <vt:lpstr>Ст.мс!header_org_info</vt:lpstr>
      <vt:lpstr>Стоматолог!header_org_info</vt:lpstr>
      <vt:lpstr>'Терапевт участковый'!header_org_info</vt:lpstr>
      <vt:lpstr>Уборщик!header_org_info</vt:lpstr>
      <vt:lpstr>Фельдшер!header_org_info</vt:lpstr>
      <vt:lpstr>Хирург!header_org_info</vt:lpstr>
      <vt:lpstr>Администратор!Заголовки_для_печати</vt:lpstr>
      <vt:lpstr>Акушерка!Заголовки_для_печати</vt:lpstr>
      <vt:lpstr>Гардеробщица!Заголовки_для_печати</vt:lpstr>
      <vt:lpstr>Гинеколог!Заголовки_для_печати</vt:lpstr>
      <vt:lpstr>Дерматовенеролог!Заголовки_для_печати</vt:lpstr>
      <vt:lpstr>'Зав.пол-ой'!Заголовки_для_печати</vt:lpstr>
      <vt:lpstr>'Зубной врач'!Заголовки_для_печати</vt:lpstr>
      <vt:lpstr>Кастелянша!Заголовки_для_печати</vt:lpstr>
      <vt:lpstr>ЛОР!Заголовки_для_печати</vt:lpstr>
      <vt:lpstr>м.с.процед.!Заголовки_для_печати</vt:lpstr>
      <vt:lpstr>Мс!Заголовки_для_печати</vt:lpstr>
      <vt:lpstr>'Мс участковая'!Заголовки_для_печати</vt:lpstr>
      <vt:lpstr>Невролог!Заголовки_для_печати</vt:lpstr>
      <vt:lpstr>Офтальмолог!Заголовки_для_печати</vt:lpstr>
      <vt:lpstr>'Педиатр участковый'!Заголовки_для_печати</vt:lpstr>
      <vt:lpstr>Профпатолог!Заголовки_для_печати</vt:lpstr>
      <vt:lpstr>Психиатр!Заголовки_для_печати</vt:lpstr>
      <vt:lpstr>'Психиатр-нарколог'!Заголовки_для_печати</vt:lpstr>
      <vt:lpstr>Психолог!Заголовки_для_печати</vt:lpstr>
      <vt:lpstr>Ст.мс!Заголовки_для_печати</vt:lpstr>
      <vt:lpstr>Стоматолог!Заголовки_для_печати</vt:lpstr>
      <vt:lpstr>'Терапевт участковый'!Заголовки_для_печати</vt:lpstr>
      <vt:lpstr>Уборщик!Заголовки_для_печати</vt:lpstr>
      <vt:lpstr>Фельдшер!Заголовки_для_печати</vt:lpstr>
      <vt:lpstr>Хирург!Заголовки_для_печати</vt:lpstr>
      <vt:lpstr>Администратор!Область_печати</vt:lpstr>
      <vt:lpstr>Акушерка!Область_печати</vt:lpstr>
      <vt:lpstr>Гардеробщица!Область_печати</vt:lpstr>
      <vt:lpstr>Гинеколог!Область_печати</vt:lpstr>
      <vt:lpstr>Дерматовенеролог!Область_печати</vt:lpstr>
      <vt:lpstr>'Зав.пол-ой'!Область_печати</vt:lpstr>
      <vt:lpstr>'Зубной врач'!Область_печати</vt:lpstr>
      <vt:lpstr>Кастелянша!Область_печати</vt:lpstr>
      <vt:lpstr>ЛОР!Область_печати</vt:lpstr>
      <vt:lpstr>м.с.процед.!Область_печати</vt:lpstr>
      <vt:lpstr>Мс!Область_печати</vt:lpstr>
      <vt:lpstr>'Мс участковая'!Область_печати</vt:lpstr>
      <vt:lpstr>Невролог!Область_печати</vt:lpstr>
      <vt:lpstr>Офтальмолог!Область_печати</vt:lpstr>
      <vt:lpstr>'Педиатр участковый'!Область_печати</vt:lpstr>
      <vt:lpstr>Профпатолог!Область_печати</vt:lpstr>
      <vt:lpstr>Психиатр!Область_печати</vt:lpstr>
      <vt:lpstr>'Психиатр-нарколог'!Область_печати</vt:lpstr>
      <vt:lpstr>Психолог!Область_печати</vt:lpstr>
      <vt:lpstr>Ст.мс!Область_печати</vt:lpstr>
      <vt:lpstr>Стоматолог!Область_печати</vt:lpstr>
      <vt:lpstr>'Терапевт участковый'!Область_печати</vt:lpstr>
      <vt:lpstr>Уборщик!Область_печати</vt:lpstr>
      <vt:lpstr>Фельдшер!Область_печати</vt:lpstr>
      <vt:lpstr>Хирург!Область_печати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2021-03-03T15:51:05Z</cp:lastPrinted>
  <dcterms:created xsi:type="dcterms:W3CDTF">2020-09-06T10:45:07Z</dcterms:created>
  <dcterms:modified xsi:type="dcterms:W3CDTF">2021-03-29T08:36:35Z</dcterms:modified>
</cp:coreProperties>
</file>